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9 - chuyen NCT\Thi THPT quoc gia 2019\Thi thu lan 3\"/>
    </mc:Choice>
  </mc:AlternateContent>
  <bookViews>
    <workbookView xWindow="0" yWindow="0" windowWidth="20490" windowHeight="7755"/>
  </bookViews>
  <sheets>
    <sheet name="Sheet1" sheetId="1" r:id="rId1"/>
    <sheet name="12Toan" sheetId="11" r:id="rId2"/>
    <sheet name="12Ly" sheetId="13" r:id="rId3"/>
    <sheet name="12Hoa" sheetId="14" r:id="rId4"/>
    <sheet name="12Si" sheetId="15" r:id="rId5"/>
    <sheet name="12Ti" sheetId="16" r:id="rId6"/>
    <sheet name="12Van" sheetId="17" r:id="rId7"/>
    <sheet name="12Av" sheetId="18" r:id="rId8"/>
  </sheets>
  <definedNames>
    <definedName name="_xlnm._FilterDatabase" localSheetId="7" hidden="1">'12Av'!#REF!</definedName>
    <definedName name="_xlnm._FilterDatabase" localSheetId="3" hidden="1">'12Hoa'!#REF!</definedName>
    <definedName name="_xlnm._FilterDatabase" localSheetId="2" hidden="1">'12Ly'!#REF!</definedName>
    <definedName name="_xlnm._FilterDatabase" localSheetId="4" hidden="1">'12Si'!#REF!</definedName>
    <definedName name="_xlnm._FilterDatabase" localSheetId="5" hidden="1">'12Ti'!#REF!</definedName>
    <definedName name="_xlnm._FilterDatabase" localSheetId="1" hidden="1">'12Toan'!#REF!</definedName>
    <definedName name="_xlnm._FilterDatabase" localSheetId="6" hidden="1">'12Van'!$A$21:$AB$25</definedName>
    <definedName name="_xlnm._FilterDatabase" localSheetId="0" hidden="1">Sheet1!$A$197:$AB$201</definedName>
    <definedName name="_xlnm.Print_Titles" localSheetId="0">Sheet1!$5:$6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1" l="1"/>
  <c r="Q36" i="18"/>
  <c r="P36" i="18"/>
  <c r="O36" i="18"/>
  <c r="N36" i="18"/>
  <c r="M36" i="18"/>
  <c r="L36" i="18"/>
  <c r="K36" i="18"/>
  <c r="J36" i="18"/>
  <c r="I36" i="18"/>
  <c r="W35" i="18"/>
  <c r="V35" i="18"/>
  <c r="U35" i="18"/>
  <c r="T35" i="18"/>
  <c r="S35" i="18"/>
  <c r="R35" i="18"/>
  <c r="AB35" i="18" s="1"/>
  <c r="C35" i="18"/>
  <c r="W34" i="18"/>
  <c r="V34" i="18"/>
  <c r="U34" i="18"/>
  <c r="T34" i="18"/>
  <c r="S34" i="18"/>
  <c r="R34" i="18"/>
  <c r="AB34" i="18" s="1"/>
  <c r="C34" i="18"/>
  <c r="W33" i="18"/>
  <c r="V33" i="18"/>
  <c r="U33" i="18"/>
  <c r="T33" i="18"/>
  <c r="S33" i="18"/>
  <c r="R33" i="18"/>
  <c r="AB33" i="18" s="1"/>
  <c r="C33" i="18"/>
  <c r="W32" i="18"/>
  <c r="V32" i="18"/>
  <c r="U32" i="18"/>
  <c r="T32" i="18"/>
  <c r="S32" i="18"/>
  <c r="R32" i="18"/>
  <c r="AB32" i="18" s="1"/>
  <c r="C32" i="18"/>
  <c r="W31" i="18"/>
  <c r="V31" i="18"/>
  <c r="U31" i="18"/>
  <c r="T31" i="18"/>
  <c r="S31" i="18"/>
  <c r="R31" i="18"/>
  <c r="AB31" i="18" s="1"/>
  <c r="C31" i="18"/>
  <c r="W30" i="18"/>
  <c r="V30" i="18"/>
  <c r="U30" i="18"/>
  <c r="T30" i="18"/>
  <c r="S30" i="18"/>
  <c r="R30" i="18"/>
  <c r="AB30" i="18" s="1"/>
  <c r="C30" i="18"/>
  <c r="W29" i="18"/>
  <c r="V29" i="18"/>
  <c r="U29" i="18"/>
  <c r="T29" i="18"/>
  <c r="S29" i="18"/>
  <c r="R29" i="18"/>
  <c r="AB29" i="18" s="1"/>
  <c r="C29" i="18"/>
  <c r="W28" i="18"/>
  <c r="V28" i="18"/>
  <c r="U28" i="18"/>
  <c r="T28" i="18"/>
  <c r="S28" i="18"/>
  <c r="R28" i="18"/>
  <c r="AB28" i="18" s="1"/>
  <c r="C28" i="18"/>
  <c r="AB27" i="18"/>
  <c r="W27" i="18"/>
  <c r="V27" i="18"/>
  <c r="U27" i="18"/>
  <c r="T27" i="18"/>
  <c r="S27" i="18"/>
  <c r="R27" i="18"/>
  <c r="C27" i="18"/>
  <c r="W26" i="18"/>
  <c r="V26" i="18"/>
  <c r="U26" i="18"/>
  <c r="T26" i="18"/>
  <c r="S26" i="18"/>
  <c r="R26" i="18"/>
  <c r="AB26" i="18" s="1"/>
  <c r="C26" i="18"/>
  <c r="W25" i="18"/>
  <c r="V25" i="18"/>
  <c r="U25" i="18"/>
  <c r="T25" i="18"/>
  <c r="S25" i="18"/>
  <c r="R25" i="18"/>
  <c r="AB25" i="18" s="1"/>
  <c r="C25" i="18"/>
  <c r="W24" i="18"/>
  <c r="V24" i="18"/>
  <c r="U24" i="18"/>
  <c r="T24" i="18"/>
  <c r="S24" i="18"/>
  <c r="R24" i="18"/>
  <c r="AB24" i="18" s="1"/>
  <c r="C24" i="18"/>
  <c r="W23" i="18"/>
  <c r="V23" i="18"/>
  <c r="U23" i="18"/>
  <c r="T23" i="18"/>
  <c r="S23" i="18"/>
  <c r="R23" i="18"/>
  <c r="AB23" i="18" s="1"/>
  <c r="C23" i="18"/>
  <c r="W22" i="18"/>
  <c r="V22" i="18"/>
  <c r="U22" i="18"/>
  <c r="T22" i="18"/>
  <c r="S22" i="18"/>
  <c r="R22" i="18"/>
  <c r="AB22" i="18" s="1"/>
  <c r="C22" i="18"/>
  <c r="W21" i="18"/>
  <c r="V21" i="18"/>
  <c r="U21" i="18"/>
  <c r="T21" i="18"/>
  <c r="S21" i="18"/>
  <c r="R21" i="18"/>
  <c r="AB21" i="18" s="1"/>
  <c r="C21" i="18"/>
  <c r="W20" i="18"/>
  <c r="V20" i="18"/>
  <c r="U20" i="18"/>
  <c r="T20" i="18"/>
  <c r="S20" i="18"/>
  <c r="R20" i="18"/>
  <c r="AB20" i="18" s="1"/>
  <c r="C20" i="18"/>
  <c r="W19" i="18"/>
  <c r="V19" i="18"/>
  <c r="U19" i="18"/>
  <c r="T19" i="18"/>
  <c r="S19" i="18"/>
  <c r="R19" i="18"/>
  <c r="AB19" i="18" s="1"/>
  <c r="C19" i="18"/>
  <c r="W18" i="18"/>
  <c r="V18" i="18"/>
  <c r="U18" i="18"/>
  <c r="T18" i="18"/>
  <c r="S18" i="18"/>
  <c r="R18" i="18"/>
  <c r="AB18" i="18" s="1"/>
  <c r="C18" i="18"/>
  <c r="W17" i="18"/>
  <c r="V17" i="18"/>
  <c r="U17" i="18"/>
  <c r="T17" i="18"/>
  <c r="S17" i="18"/>
  <c r="R17" i="18"/>
  <c r="AB17" i="18" s="1"/>
  <c r="C17" i="18"/>
  <c r="W16" i="18"/>
  <c r="V16" i="18"/>
  <c r="U16" i="18"/>
  <c r="T16" i="18"/>
  <c r="S16" i="18"/>
  <c r="R16" i="18"/>
  <c r="AB16" i="18" s="1"/>
  <c r="C16" i="18"/>
  <c r="AB15" i="18"/>
  <c r="W15" i="18"/>
  <c r="V15" i="18"/>
  <c r="U15" i="18"/>
  <c r="T15" i="18"/>
  <c r="S15" i="18"/>
  <c r="R15" i="18"/>
  <c r="C15" i="18"/>
  <c r="W14" i="18"/>
  <c r="V14" i="18"/>
  <c r="U14" i="18"/>
  <c r="T14" i="18"/>
  <c r="S14" i="18"/>
  <c r="R14" i="18"/>
  <c r="AB14" i="18" s="1"/>
  <c r="C14" i="18"/>
  <c r="W13" i="18"/>
  <c r="V13" i="18"/>
  <c r="U13" i="18"/>
  <c r="T13" i="18"/>
  <c r="S13" i="18"/>
  <c r="R13" i="18"/>
  <c r="AB13" i="18" s="1"/>
  <c r="C13" i="18"/>
  <c r="W12" i="18"/>
  <c r="V12" i="18"/>
  <c r="U12" i="18"/>
  <c r="T12" i="18"/>
  <c r="S12" i="18"/>
  <c r="R12" i="18"/>
  <c r="AB12" i="18" s="1"/>
  <c r="C12" i="18"/>
  <c r="W11" i="18"/>
  <c r="V11" i="18"/>
  <c r="U11" i="18"/>
  <c r="T11" i="18"/>
  <c r="S11" i="18"/>
  <c r="R11" i="18"/>
  <c r="AB11" i="18" s="1"/>
  <c r="C11" i="18"/>
  <c r="W10" i="18"/>
  <c r="V10" i="18"/>
  <c r="U10" i="18"/>
  <c r="T10" i="18"/>
  <c r="S10" i="18"/>
  <c r="R10" i="18"/>
  <c r="AB10" i="18" s="1"/>
  <c r="C10" i="18"/>
  <c r="W9" i="18"/>
  <c r="V9" i="18"/>
  <c r="U9" i="18"/>
  <c r="T9" i="18"/>
  <c r="S9" i="18"/>
  <c r="R9" i="18"/>
  <c r="AB9" i="18" s="1"/>
  <c r="C9" i="18"/>
  <c r="W8" i="18"/>
  <c r="V8" i="18"/>
  <c r="U8" i="18"/>
  <c r="T8" i="18"/>
  <c r="S8" i="18"/>
  <c r="R8" i="18"/>
  <c r="AB8" i="18" s="1"/>
  <c r="C8" i="18"/>
  <c r="W7" i="18"/>
  <c r="V7" i="18"/>
  <c r="U7" i="18"/>
  <c r="T7" i="18"/>
  <c r="S7" i="18"/>
  <c r="R7" i="18"/>
  <c r="AB7" i="18" s="1"/>
  <c r="C7" i="18"/>
  <c r="Q35" i="17"/>
  <c r="P35" i="17"/>
  <c r="O35" i="17"/>
  <c r="N35" i="17"/>
  <c r="M35" i="17"/>
  <c r="L35" i="17"/>
  <c r="K35" i="17"/>
  <c r="J35" i="17"/>
  <c r="I35" i="17"/>
  <c r="W34" i="17"/>
  <c r="V34" i="17"/>
  <c r="U34" i="17"/>
  <c r="T34" i="17"/>
  <c r="S34" i="17"/>
  <c r="R34" i="17"/>
  <c r="AB34" i="17" s="1"/>
  <c r="C34" i="17"/>
  <c r="W33" i="17"/>
  <c r="V33" i="17"/>
  <c r="U33" i="17"/>
  <c r="T33" i="17"/>
  <c r="S33" i="17"/>
  <c r="R33" i="17"/>
  <c r="AB33" i="17" s="1"/>
  <c r="C33" i="17"/>
  <c r="W32" i="17"/>
  <c r="V32" i="17"/>
  <c r="U32" i="17"/>
  <c r="T32" i="17"/>
  <c r="S32" i="17"/>
  <c r="R32" i="17"/>
  <c r="AB32" i="17" s="1"/>
  <c r="C32" i="17"/>
  <c r="W31" i="17"/>
  <c r="V31" i="17"/>
  <c r="U31" i="17"/>
  <c r="T31" i="17"/>
  <c r="S31" i="17"/>
  <c r="R31" i="17"/>
  <c r="AB31" i="17" s="1"/>
  <c r="C31" i="17"/>
  <c r="W30" i="17"/>
  <c r="V30" i="17"/>
  <c r="U30" i="17"/>
  <c r="T30" i="17"/>
  <c r="S30" i="17"/>
  <c r="R30" i="17"/>
  <c r="AB30" i="17" s="1"/>
  <c r="C30" i="17"/>
  <c r="W29" i="17"/>
  <c r="V29" i="17"/>
  <c r="U29" i="17"/>
  <c r="T29" i="17"/>
  <c r="S29" i="17"/>
  <c r="R29" i="17"/>
  <c r="AB29" i="17" s="1"/>
  <c r="C29" i="17"/>
  <c r="W28" i="17"/>
  <c r="V28" i="17"/>
  <c r="U28" i="17"/>
  <c r="T28" i="17"/>
  <c r="S28" i="17"/>
  <c r="R28" i="17"/>
  <c r="AB28" i="17" s="1"/>
  <c r="C28" i="17"/>
  <c r="W27" i="17"/>
  <c r="V27" i="17"/>
  <c r="U27" i="17"/>
  <c r="T27" i="17"/>
  <c r="S27" i="17"/>
  <c r="R27" i="17"/>
  <c r="AB27" i="17" s="1"/>
  <c r="C27" i="17"/>
  <c r="W26" i="17"/>
  <c r="V26" i="17"/>
  <c r="U26" i="17"/>
  <c r="T26" i="17"/>
  <c r="S26" i="17"/>
  <c r="R26" i="17"/>
  <c r="AB26" i="17" s="1"/>
  <c r="C26" i="17"/>
  <c r="W25" i="17"/>
  <c r="V25" i="17"/>
  <c r="U25" i="17"/>
  <c r="T25" i="17"/>
  <c r="S25" i="17"/>
  <c r="R25" i="17"/>
  <c r="AB25" i="17" s="1"/>
  <c r="C25" i="17"/>
  <c r="W24" i="17"/>
  <c r="V24" i="17"/>
  <c r="U24" i="17"/>
  <c r="T24" i="17"/>
  <c r="S24" i="17"/>
  <c r="R24" i="17"/>
  <c r="AB24" i="17" s="1"/>
  <c r="C24" i="17"/>
  <c r="W23" i="17"/>
  <c r="V23" i="17"/>
  <c r="U23" i="17"/>
  <c r="T23" i="17"/>
  <c r="S23" i="17"/>
  <c r="R23" i="17"/>
  <c r="AB23" i="17" s="1"/>
  <c r="C23" i="17"/>
  <c r="W22" i="17"/>
  <c r="V22" i="17"/>
  <c r="U22" i="17"/>
  <c r="T22" i="17"/>
  <c r="S22" i="17"/>
  <c r="R22" i="17"/>
  <c r="AB22" i="17" s="1"/>
  <c r="C22" i="17"/>
  <c r="W21" i="17"/>
  <c r="V21" i="17"/>
  <c r="U21" i="17"/>
  <c r="T21" i="17"/>
  <c r="S21" i="17"/>
  <c r="R21" i="17"/>
  <c r="AB21" i="17" s="1"/>
  <c r="C21" i="17"/>
  <c r="W20" i="17"/>
  <c r="V20" i="17"/>
  <c r="U20" i="17"/>
  <c r="T20" i="17"/>
  <c r="S20" i="17"/>
  <c r="R20" i="17"/>
  <c r="AB20" i="17" s="1"/>
  <c r="C20" i="17"/>
  <c r="W19" i="17"/>
  <c r="V19" i="17"/>
  <c r="U19" i="17"/>
  <c r="T19" i="17"/>
  <c r="S19" i="17"/>
  <c r="R19" i="17"/>
  <c r="AB19" i="17" s="1"/>
  <c r="C19" i="17"/>
  <c r="W18" i="17"/>
  <c r="V18" i="17"/>
  <c r="U18" i="17"/>
  <c r="T18" i="17"/>
  <c r="S18" i="17"/>
  <c r="R18" i="17"/>
  <c r="AB18" i="17" s="1"/>
  <c r="C18" i="17"/>
  <c r="W17" i="17"/>
  <c r="V17" i="17"/>
  <c r="U17" i="17"/>
  <c r="T17" i="17"/>
  <c r="S17" i="17"/>
  <c r="R17" i="17"/>
  <c r="AB17" i="17" s="1"/>
  <c r="C17" i="17"/>
  <c r="W16" i="17"/>
  <c r="V16" i="17"/>
  <c r="U16" i="17"/>
  <c r="T16" i="17"/>
  <c r="S16" i="17"/>
  <c r="R16" i="17"/>
  <c r="AB16" i="17" s="1"/>
  <c r="C16" i="17"/>
  <c r="W15" i="17"/>
  <c r="V15" i="17"/>
  <c r="U15" i="17"/>
  <c r="T15" i="17"/>
  <c r="S15" i="17"/>
  <c r="R15" i="17"/>
  <c r="AB15" i="17" s="1"/>
  <c r="C15" i="17"/>
  <c r="AB14" i="17"/>
  <c r="W14" i="17"/>
  <c r="V14" i="17"/>
  <c r="U14" i="17"/>
  <c r="T14" i="17"/>
  <c r="S14" i="17"/>
  <c r="R14" i="17"/>
  <c r="C14" i="17"/>
  <c r="AB13" i="17"/>
  <c r="W13" i="17"/>
  <c r="V13" i="17"/>
  <c r="U13" i="17"/>
  <c r="T13" i="17"/>
  <c r="S13" i="17"/>
  <c r="R13" i="17"/>
  <c r="C13" i="17"/>
  <c r="W12" i="17"/>
  <c r="V12" i="17"/>
  <c r="U12" i="17"/>
  <c r="T12" i="17"/>
  <c r="S12" i="17"/>
  <c r="R12" i="17"/>
  <c r="AB12" i="17" s="1"/>
  <c r="C12" i="17"/>
  <c r="W11" i="17"/>
  <c r="V11" i="17"/>
  <c r="U11" i="17"/>
  <c r="T11" i="17"/>
  <c r="S11" i="17"/>
  <c r="R11" i="17"/>
  <c r="AB11" i="17" s="1"/>
  <c r="C11" i="17"/>
  <c r="W10" i="17"/>
  <c r="V10" i="17"/>
  <c r="U10" i="17"/>
  <c r="T10" i="17"/>
  <c r="S10" i="17"/>
  <c r="R10" i="17"/>
  <c r="AB10" i="17" s="1"/>
  <c r="C10" i="17"/>
  <c r="W9" i="17"/>
  <c r="V9" i="17"/>
  <c r="U9" i="17"/>
  <c r="T9" i="17"/>
  <c r="S9" i="17"/>
  <c r="R9" i="17"/>
  <c r="AB9" i="17" s="1"/>
  <c r="C9" i="17"/>
  <c r="W8" i="17"/>
  <c r="V8" i="17"/>
  <c r="U8" i="17"/>
  <c r="T8" i="17"/>
  <c r="S8" i="17"/>
  <c r="R8" i="17"/>
  <c r="AB8" i="17" s="1"/>
  <c r="C8" i="17"/>
  <c r="W7" i="17"/>
  <c r="V7" i="17"/>
  <c r="U7" i="17"/>
  <c r="T7" i="17"/>
  <c r="S7" i="17"/>
  <c r="R7" i="17"/>
  <c r="AB7" i="17" s="1"/>
  <c r="C7" i="17"/>
  <c r="Q23" i="16"/>
  <c r="P23" i="16"/>
  <c r="O23" i="16"/>
  <c r="N23" i="16"/>
  <c r="M23" i="16"/>
  <c r="L23" i="16"/>
  <c r="K23" i="16"/>
  <c r="J23" i="16"/>
  <c r="I23" i="16"/>
  <c r="W22" i="16"/>
  <c r="V22" i="16"/>
  <c r="U22" i="16"/>
  <c r="T22" i="16"/>
  <c r="S22" i="16"/>
  <c r="R22" i="16"/>
  <c r="AB22" i="16" s="1"/>
  <c r="C22" i="16"/>
  <c r="W21" i="16"/>
  <c r="V21" i="16"/>
  <c r="U21" i="16"/>
  <c r="T21" i="16"/>
  <c r="S21" i="16"/>
  <c r="R21" i="16"/>
  <c r="AB21" i="16" s="1"/>
  <c r="C21" i="16"/>
  <c r="W20" i="16"/>
  <c r="V20" i="16"/>
  <c r="U20" i="16"/>
  <c r="T20" i="16"/>
  <c r="S20" i="16"/>
  <c r="R20" i="16"/>
  <c r="AB20" i="16" s="1"/>
  <c r="C20" i="16"/>
  <c r="W19" i="16"/>
  <c r="V19" i="16"/>
  <c r="U19" i="16"/>
  <c r="T19" i="16"/>
  <c r="S19" i="16"/>
  <c r="R19" i="16"/>
  <c r="AB19" i="16" s="1"/>
  <c r="C19" i="16"/>
  <c r="W18" i="16"/>
  <c r="V18" i="16"/>
  <c r="U18" i="16"/>
  <c r="T18" i="16"/>
  <c r="S18" i="16"/>
  <c r="R18" i="16"/>
  <c r="AB18" i="16" s="1"/>
  <c r="C18" i="16"/>
  <c r="W17" i="16"/>
  <c r="V17" i="16"/>
  <c r="U17" i="16"/>
  <c r="T17" i="16"/>
  <c r="S17" i="16"/>
  <c r="R17" i="16"/>
  <c r="AB17" i="16" s="1"/>
  <c r="C17" i="16"/>
  <c r="W16" i="16"/>
  <c r="V16" i="16"/>
  <c r="U16" i="16"/>
  <c r="T16" i="16"/>
  <c r="S16" i="16"/>
  <c r="R16" i="16"/>
  <c r="AB16" i="16" s="1"/>
  <c r="C16" i="16"/>
  <c r="W15" i="16"/>
  <c r="V15" i="16"/>
  <c r="U15" i="16"/>
  <c r="T15" i="16"/>
  <c r="S15" i="16"/>
  <c r="R15" i="16"/>
  <c r="AB15" i="16" s="1"/>
  <c r="C15" i="16"/>
  <c r="W14" i="16"/>
  <c r="V14" i="16"/>
  <c r="U14" i="16"/>
  <c r="T14" i="16"/>
  <c r="S14" i="16"/>
  <c r="R14" i="16"/>
  <c r="AB14" i="16" s="1"/>
  <c r="C14" i="16"/>
  <c r="W13" i="16"/>
  <c r="V13" i="16"/>
  <c r="U13" i="16"/>
  <c r="T13" i="16"/>
  <c r="S13" i="16"/>
  <c r="R13" i="16"/>
  <c r="AB13" i="16" s="1"/>
  <c r="C13" i="16"/>
  <c r="W12" i="16"/>
  <c r="V12" i="16"/>
  <c r="U12" i="16"/>
  <c r="T12" i="16"/>
  <c r="S12" i="16"/>
  <c r="R12" i="16"/>
  <c r="AB12" i="16" s="1"/>
  <c r="C12" i="16"/>
  <c r="W11" i="16"/>
  <c r="V11" i="16"/>
  <c r="U11" i="16"/>
  <c r="T11" i="16"/>
  <c r="X11" i="16" s="1"/>
  <c r="S11" i="16"/>
  <c r="R11" i="16"/>
  <c r="AB11" i="16" s="1"/>
  <c r="C11" i="16"/>
  <c r="AB10" i="16"/>
  <c r="W10" i="16"/>
  <c r="V10" i="16"/>
  <c r="U10" i="16"/>
  <c r="T10" i="16"/>
  <c r="S10" i="16"/>
  <c r="R10" i="16"/>
  <c r="C10" i="16"/>
  <c r="W9" i="16"/>
  <c r="V9" i="16"/>
  <c r="U9" i="16"/>
  <c r="T9" i="16"/>
  <c r="S9" i="16"/>
  <c r="R9" i="16"/>
  <c r="AB9" i="16" s="1"/>
  <c r="C9" i="16"/>
  <c r="W8" i="16"/>
  <c r="V8" i="16"/>
  <c r="U8" i="16"/>
  <c r="T8" i="16"/>
  <c r="S8" i="16"/>
  <c r="R8" i="16"/>
  <c r="AB8" i="16" s="1"/>
  <c r="C8" i="16"/>
  <c r="W7" i="16"/>
  <c r="V7" i="16"/>
  <c r="U7" i="16"/>
  <c r="T7" i="16"/>
  <c r="S7" i="16"/>
  <c r="R7" i="16"/>
  <c r="AB7" i="16" s="1"/>
  <c r="C7" i="16"/>
  <c r="Q42" i="15"/>
  <c r="P42" i="15"/>
  <c r="O42" i="15"/>
  <c r="N42" i="15"/>
  <c r="M42" i="15"/>
  <c r="L42" i="15"/>
  <c r="K42" i="15"/>
  <c r="J42" i="15"/>
  <c r="I42" i="15"/>
  <c r="W41" i="15"/>
  <c r="V41" i="15"/>
  <c r="U41" i="15"/>
  <c r="T41" i="15"/>
  <c r="S41" i="15"/>
  <c r="R41" i="15"/>
  <c r="AB41" i="15" s="1"/>
  <c r="C41" i="15"/>
  <c r="W40" i="15"/>
  <c r="V40" i="15"/>
  <c r="U40" i="15"/>
  <c r="T40" i="15"/>
  <c r="S40" i="15"/>
  <c r="R40" i="15"/>
  <c r="AB40" i="15" s="1"/>
  <c r="C40" i="15"/>
  <c r="AB39" i="15"/>
  <c r="W39" i="15"/>
  <c r="V39" i="15"/>
  <c r="U39" i="15"/>
  <c r="T39" i="15"/>
  <c r="S39" i="15"/>
  <c r="R39" i="15"/>
  <c r="C39" i="15"/>
  <c r="W38" i="15"/>
  <c r="V38" i="15"/>
  <c r="U38" i="15"/>
  <c r="T38" i="15"/>
  <c r="S38" i="15"/>
  <c r="R38" i="15"/>
  <c r="AB38" i="15" s="1"/>
  <c r="C38" i="15"/>
  <c r="W37" i="15"/>
  <c r="V37" i="15"/>
  <c r="U37" i="15"/>
  <c r="T37" i="15"/>
  <c r="S37" i="15"/>
  <c r="R37" i="15"/>
  <c r="AB37" i="15" s="1"/>
  <c r="C37" i="15"/>
  <c r="W36" i="15"/>
  <c r="V36" i="15"/>
  <c r="U36" i="15"/>
  <c r="T36" i="15"/>
  <c r="S36" i="15"/>
  <c r="R36" i="15"/>
  <c r="AB36" i="15" s="1"/>
  <c r="C36" i="15"/>
  <c r="W35" i="15"/>
  <c r="V35" i="15"/>
  <c r="U35" i="15"/>
  <c r="T35" i="15"/>
  <c r="S35" i="15"/>
  <c r="R35" i="15"/>
  <c r="AB35" i="15" s="1"/>
  <c r="C35" i="15"/>
  <c r="W34" i="15"/>
  <c r="V34" i="15"/>
  <c r="U34" i="15"/>
  <c r="T34" i="15"/>
  <c r="S34" i="15"/>
  <c r="R34" i="15"/>
  <c r="AB34" i="15" s="1"/>
  <c r="C34" i="15"/>
  <c r="W33" i="15"/>
  <c r="V33" i="15"/>
  <c r="U33" i="15"/>
  <c r="T33" i="15"/>
  <c r="S33" i="15"/>
  <c r="R33" i="15"/>
  <c r="AB33" i="15" s="1"/>
  <c r="C33" i="15"/>
  <c r="W32" i="15"/>
  <c r="V32" i="15"/>
  <c r="U32" i="15"/>
  <c r="T32" i="15"/>
  <c r="S32" i="15"/>
  <c r="R32" i="15"/>
  <c r="AB32" i="15" s="1"/>
  <c r="C32" i="15"/>
  <c r="W31" i="15"/>
  <c r="V31" i="15"/>
  <c r="U31" i="15"/>
  <c r="T31" i="15"/>
  <c r="S31" i="15"/>
  <c r="R31" i="15"/>
  <c r="AB31" i="15" s="1"/>
  <c r="C31" i="15"/>
  <c r="W30" i="15"/>
  <c r="V30" i="15"/>
  <c r="U30" i="15"/>
  <c r="T30" i="15"/>
  <c r="S30" i="15"/>
  <c r="R30" i="15"/>
  <c r="AB30" i="15" s="1"/>
  <c r="C30" i="15"/>
  <c r="AB29" i="15"/>
  <c r="W29" i="15"/>
  <c r="V29" i="15"/>
  <c r="U29" i="15"/>
  <c r="T29" i="15"/>
  <c r="S29" i="15"/>
  <c r="R29" i="15"/>
  <c r="C29" i="15"/>
  <c r="W28" i="15"/>
  <c r="V28" i="15"/>
  <c r="U28" i="15"/>
  <c r="T28" i="15"/>
  <c r="S28" i="15"/>
  <c r="R28" i="15"/>
  <c r="AB28" i="15" s="1"/>
  <c r="C28" i="15"/>
  <c r="W27" i="15"/>
  <c r="V27" i="15"/>
  <c r="U27" i="15"/>
  <c r="T27" i="15"/>
  <c r="S27" i="15"/>
  <c r="R27" i="15"/>
  <c r="AB27" i="15" s="1"/>
  <c r="C27" i="15"/>
  <c r="W26" i="15"/>
  <c r="V26" i="15"/>
  <c r="U26" i="15"/>
  <c r="T26" i="15"/>
  <c r="S26" i="15"/>
  <c r="R26" i="15"/>
  <c r="AB26" i="15" s="1"/>
  <c r="C26" i="15"/>
  <c r="W25" i="15"/>
  <c r="V25" i="15"/>
  <c r="U25" i="15"/>
  <c r="T25" i="15"/>
  <c r="S25" i="15"/>
  <c r="R25" i="15"/>
  <c r="AB25" i="15" s="1"/>
  <c r="C25" i="15"/>
  <c r="W24" i="15"/>
  <c r="V24" i="15"/>
  <c r="U24" i="15"/>
  <c r="T24" i="15"/>
  <c r="S24" i="15"/>
  <c r="R24" i="15"/>
  <c r="AB24" i="15" s="1"/>
  <c r="C24" i="15"/>
  <c r="AB23" i="15"/>
  <c r="W23" i="15"/>
  <c r="V23" i="15"/>
  <c r="U23" i="15"/>
  <c r="T23" i="15"/>
  <c r="S23" i="15"/>
  <c r="R23" i="15"/>
  <c r="C23" i="15"/>
  <c r="W22" i="15"/>
  <c r="V22" i="15"/>
  <c r="U22" i="15"/>
  <c r="T22" i="15"/>
  <c r="S22" i="15"/>
  <c r="R22" i="15"/>
  <c r="AB22" i="15" s="1"/>
  <c r="C22" i="15"/>
  <c r="W21" i="15"/>
  <c r="V21" i="15"/>
  <c r="U21" i="15"/>
  <c r="T21" i="15"/>
  <c r="S21" i="15"/>
  <c r="R21" i="15"/>
  <c r="AB21" i="15" s="1"/>
  <c r="C21" i="15"/>
  <c r="W20" i="15"/>
  <c r="V20" i="15"/>
  <c r="U20" i="15"/>
  <c r="T20" i="15"/>
  <c r="S20" i="15"/>
  <c r="R20" i="15"/>
  <c r="AB20" i="15" s="1"/>
  <c r="C20" i="15"/>
  <c r="W19" i="15"/>
  <c r="V19" i="15"/>
  <c r="U19" i="15"/>
  <c r="T19" i="15"/>
  <c r="S19" i="15"/>
  <c r="R19" i="15"/>
  <c r="AB19" i="15" s="1"/>
  <c r="C19" i="15"/>
  <c r="W18" i="15"/>
  <c r="V18" i="15"/>
  <c r="U18" i="15"/>
  <c r="T18" i="15"/>
  <c r="S18" i="15"/>
  <c r="R18" i="15"/>
  <c r="AB18" i="15" s="1"/>
  <c r="C18" i="15"/>
  <c r="W17" i="15"/>
  <c r="V17" i="15"/>
  <c r="U17" i="15"/>
  <c r="T17" i="15"/>
  <c r="S17" i="15"/>
  <c r="R17" i="15"/>
  <c r="AB17" i="15" s="1"/>
  <c r="C17" i="15"/>
  <c r="W16" i="15"/>
  <c r="V16" i="15"/>
  <c r="U16" i="15"/>
  <c r="T16" i="15"/>
  <c r="S16" i="15"/>
  <c r="R16" i="15"/>
  <c r="AB16" i="15" s="1"/>
  <c r="C16" i="15"/>
  <c r="W15" i="15"/>
  <c r="V15" i="15"/>
  <c r="U15" i="15"/>
  <c r="T15" i="15"/>
  <c r="S15" i="15"/>
  <c r="R15" i="15"/>
  <c r="AB15" i="15" s="1"/>
  <c r="C15" i="15"/>
  <c r="W14" i="15"/>
  <c r="V14" i="15"/>
  <c r="U14" i="15"/>
  <c r="T14" i="15"/>
  <c r="S14" i="15"/>
  <c r="R14" i="15"/>
  <c r="AB14" i="15" s="1"/>
  <c r="C14" i="15"/>
  <c r="W13" i="15"/>
  <c r="V13" i="15"/>
  <c r="U13" i="15"/>
  <c r="T13" i="15"/>
  <c r="S13" i="15"/>
  <c r="R13" i="15"/>
  <c r="AB13" i="15" s="1"/>
  <c r="C13" i="15"/>
  <c r="W12" i="15"/>
  <c r="V12" i="15"/>
  <c r="U12" i="15"/>
  <c r="T12" i="15"/>
  <c r="S12" i="15"/>
  <c r="R12" i="15"/>
  <c r="AB12" i="15" s="1"/>
  <c r="C12" i="15"/>
  <c r="W11" i="15"/>
  <c r="V11" i="15"/>
  <c r="U11" i="15"/>
  <c r="T11" i="15"/>
  <c r="S11" i="15"/>
  <c r="R11" i="15"/>
  <c r="AB11" i="15" s="1"/>
  <c r="C11" i="15"/>
  <c r="W10" i="15"/>
  <c r="V10" i="15"/>
  <c r="U10" i="15"/>
  <c r="T10" i="15"/>
  <c r="S10" i="15"/>
  <c r="R10" i="15"/>
  <c r="AB10" i="15" s="1"/>
  <c r="C10" i="15"/>
  <c r="W9" i="15"/>
  <c r="V9" i="15"/>
  <c r="U9" i="15"/>
  <c r="T9" i="15"/>
  <c r="S9" i="15"/>
  <c r="R9" i="15"/>
  <c r="AB9" i="15" s="1"/>
  <c r="C9" i="15"/>
  <c r="W8" i="15"/>
  <c r="V8" i="15"/>
  <c r="U8" i="15"/>
  <c r="T8" i="15"/>
  <c r="S8" i="15"/>
  <c r="R8" i="15"/>
  <c r="AB8" i="15" s="1"/>
  <c r="C8" i="15"/>
  <c r="W7" i="15"/>
  <c r="V7" i="15"/>
  <c r="U7" i="15"/>
  <c r="T7" i="15"/>
  <c r="S7" i="15"/>
  <c r="R7" i="15"/>
  <c r="AB7" i="15" s="1"/>
  <c r="C7" i="15"/>
  <c r="Q38" i="14"/>
  <c r="P38" i="14"/>
  <c r="O38" i="14"/>
  <c r="N38" i="14"/>
  <c r="M38" i="14"/>
  <c r="L38" i="14"/>
  <c r="K38" i="14"/>
  <c r="J38" i="14"/>
  <c r="I38" i="14"/>
  <c r="W37" i="14"/>
  <c r="V37" i="14"/>
  <c r="U37" i="14"/>
  <c r="T37" i="14"/>
  <c r="S37" i="14"/>
  <c r="R37" i="14"/>
  <c r="AB37" i="14" s="1"/>
  <c r="C37" i="14"/>
  <c r="W36" i="14"/>
  <c r="V36" i="14"/>
  <c r="U36" i="14"/>
  <c r="T36" i="14"/>
  <c r="S36" i="14"/>
  <c r="R36" i="14"/>
  <c r="AB36" i="14" s="1"/>
  <c r="C36" i="14"/>
  <c r="W35" i="14"/>
  <c r="V35" i="14"/>
  <c r="U35" i="14"/>
  <c r="T35" i="14"/>
  <c r="S35" i="14"/>
  <c r="R35" i="14"/>
  <c r="AB35" i="14" s="1"/>
  <c r="C35" i="14"/>
  <c r="W34" i="14"/>
  <c r="V34" i="14"/>
  <c r="U34" i="14"/>
  <c r="T34" i="14"/>
  <c r="S34" i="14"/>
  <c r="R34" i="14"/>
  <c r="AB34" i="14" s="1"/>
  <c r="C34" i="14"/>
  <c r="W33" i="14"/>
  <c r="V33" i="14"/>
  <c r="U33" i="14"/>
  <c r="T33" i="14"/>
  <c r="S33" i="14"/>
  <c r="R33" i="14"/>
  <c r="AB33" i="14" s="1"/>
  <c r="C33" i="14"/>
  <c r="W32" i="14"/>
  <c r="V32" i="14"/>
  <c r="U32" i="14"/>
  <c r="T32" i="14"/>
  <c r="S32" i="14"/>
  <c r="R32" i="14"/>
  <c r="AB32" i="14" s="1"/>
  <c r="C32" i="14"/>
  <c r="W31" i="14"/>
  <c r="V31" i="14"/>
  <c r="U31" i="14"/>
  <c r="T31" i="14"/>
  <c r="S31" i="14"/>
  <c r="R31" i="14"/>
  <c r="AB31" i="14" s="1"/>
  <c r="C31" i="14"/>
  <c r="W30" i="14"/>
  <c r="V30" i="14"/>
  <c r="U30" i="14"/>
  <c r="T30" i="14"/>
  <c r="S30" i="14"/>
  <c r="R30" i="14"/>
  <c r="AB30" i="14" s="1"/>
  <c r="C30" i="14"/>
  <c r="W29" i="14"/>
  <c r="V29" i="14"/>
  <c r="U29" i="14"/>
  <c r="T29" i="14"/>
  <c r="S29" i="14"/>
  <c r="R29" i="14"/>
  <c r="AB29" i="14" s="1"/>
  <c r="C29" i="14"/>
  <c r="W28" i="14"/>
  <c r="V28" i="14"/>
  <c r="U28" i="14"/>
  <c r="T28" i="14"/>
  <c r="S28" i="14"/>
  <c r="R28" i="14"/>
  <c r="AB28" i="14" s="1"/>
  <c r="C28" i="14"/>
  <c r="W27" i="14"/>
  <c r="V27" i="14"/>
  <c r="U27" i="14"/>
  <c r="T27" i="14"/>
  <c r="S27" i="14"/>
  <c r="R27" i="14"/>
  <c r="AB27" i="14" s="1"/>
  <c r="C27" i="14"/>
  <c r="W26" i="14"/>
  <c r="V26" i="14"/>
  <c r="U26" i="14"/>
  <c r="T26" i="14"/>
  <c r="S26" i="14"/>
  <c r="R26" i="14"/>
  <c r="AB26" i="14" s="1"/>
  <c r="C26" i="14"/>
  <c r="W25" i="14"/>
  <c r="V25" i="14"/>
  <c r="U25" i="14"/>
  <c r="T25" i="14"/>
  <c r="S25" i="14"/>
  <c r="R25" i="14"/>
  <c r="AB25" i="14" s="1"/>
  <c r="C25" i="14"/>
  <c r="W24" i="14"/>
  <c r="V24" i="14"/>
  <c r="U24" i="14"/>
  <c r="T24" i="14"/>
  <c r="S24" i="14"/>
  <c r="R24" i="14"/>
  <c r="AB24" i="14" s="1"/>
  <c r="C24" i="14"/>
  <c r="W23" i="14"/>
  <c r="V23" i="14"/>
  <c r="U23" i="14"/>
  <c r="T23" i="14"/>
  <c r="S23" i="14"/>
  <c r="R23" i="14"/>
  <c r="AB23" i="14" s="1"/>
  <c r="C23" i="14"/>
  <c r="W22" i="14"/>
  <c r="V22" i="14"/>
  <c r="U22" i="14"/>
  <c r="T22" i="14"/>
  <c r="S22" i="14"/>
  <c r="R22" i="14"/>
  <c r="AB22" i="14" s="1"/>
  <c r="C22" i="14"/>
  <c r="W21" i="14"/>
  <c r="V21" i="14"/>
  <c r="U21" i="14"/>
  <c r="T21" i="14"/>
  <c r="S21" i="14"/>
  <c r="X21" i="14" s="1"/>
  <c r="R21" i="14"/>
  <c r="AB21" i="14" s="1"/>
  <c r="C21" i="14"/>
  <c r="W20" i="14"/>
  <c r="V20" i="14"/>
  <c r="U20" i="14"/>
  <c r="T20" i="14"/>
  <c r="S20" i="14"/>
  <c r="R20" i="14"/>
  <c r="AB20" i="14" s="1"/>
  <c r="C20" i="14"/>
  <c r="W19" i="14"/>
  <c r="V19" i="14"/>
  <c r="U19" i="14"/>
  <c r="T19" i="14"/>
  <c r="S19" i="14"/>
  <c r="R19" i="14"/>
  <c r="AB19" i="14" s="1"/>
  <c r="C19" i="14"/>
  <c r="W18" i="14"/>
  <c r="V18" i="14"/>
  <c r="U18" i="14"/>
  <c r="T18" i="14"/>
  <c r="S18" i="14"/>
  <c r="R18" i="14"/>
  <c r="AB18" i="14" s="1"/>
  <c r="C18" i="14"/>
  <c r="W17" i="14"/>
  <c r="V17" i="14"/>
  <c r="U17" i="14"/>
  <c r="T17" i="14"/>
  <c r="S17" i="14"/>
  <c r="R17" i="14"/>
  <c r="AB17" i="14" s="1"/>
  <c r="C17" i="14"/>
  <c r="W16" i="14"/>
  <c r="V16" i="14"/>
  <c r="U16" i="14"/>
  <c r="T16" i="14"/>
  <c r="S16" i="14"/>
  <c r="R16" i="14"/>
  <c r="AB16" i="14" s="1"/>
  <c r="C16" i="14"/>
  <c r="W15" i="14"/>
  <c r="V15" i="14"/>
  <c r="U15" i="14"/>
  <c r="T15" i="14"/>
  <c r="S15" i="14"/>
  <c r="R15" i="14"/>
  <c r="AB15" i="14" s="1"/>
  <c r="C15" i="14"/>
  <c r="W14" i="14"/>
  <c r="V14" i="14"/>
  <c r="U14" i="14"/>
  <c r="T14" i="14"/>
  <c r="S14" i="14"/>
  <c r="R14" i="14"/>
  <c r="AB14" i="14" s="1"/>
  <c r="C14" i="14"/>
  <c r="W13" i="14"/>
  <c r="V13" i="14"/>
  <c r="U13" i="14"/>
  <c r="T13" i="14"/>
  <c r="S13" i="14"/>
  <c r="R13" i="14"/>
  <c r="AB13" i="14" s="1"/>
  <c r="C13" i="14"/>
  <c r="AB12" i="14"/>
  <c r="W12" i="14"/>
  <c r="V12" i="14"/>
  <c r="U12" i="14"/>
  <c r="T12" i="14"/>
  <c r="S12" i="14"/>
  <c r="R12" i="14"/>
  <c r="C12" i="14"/>
  <c r="AB11" i="14"/>
  <c r="W11" i="14"/>
  <c r="V11" i="14"/>
  <c r="U11" i="14"/>
  <c r="T11" i="14"/>
  <c r="S11" i="14"/>
  <c r="R11" i="14"/>
  <c r="C11" i="14"/>
  <c r="W10" i="14"/>
  <c r="V10" i="14"/>
  <c r="U10" i="14"/>
  <c r="T10" i="14"/>
  <c r="S10" i="14"/>
  <c r="R10" i="14"/>
  <c r="AB10" i="14" s="1"/>
  <c r="C10" i="14"/>
  <c r="W9" i="14"/>
  <c r="V9" i="14"/>
  <c r="U9" i="14"/>
  <c r="T9" i="14"/>
  <c r="S9" i="14"/>
  <c r="R9" i="14"/>
  <c r="AB9" i="14" s="1"/>
  <c r="C9" i="14"/>
  <c r="W8" i="14"/>
  <c r="V8" i="14"/>
  <c r="U8" i="14"/>
  <c r="T8" i="14"/>
  <c r="S8" i="14"/>
  <c r="R8" i="14"/>
  <c r="AB8" i="14" s="1"/>
  <c r="C8" i="14"/>
  <c r="W7" i="14"/>
  <c r="V7" i="14"/>
  <c r="U7" i="14"/>
  <c r="T7" i="14"/>
  <c r="S7" i="14"/>
  <c r="R7" i="14"/>
  <c r="AB7" i="14" s="1"/>
  <c r="C7" i="14"/>
  <c r="Q39" i="13"/>
  <c r="P39" i="13"/>
  <c r="O39" i="13"/>
  <c r="N39" i="13"/>
  <c r="M39" i="13"/>
  <c r="L39" i="13"/>
  <c r="K39" i="13"/>
  <c r="J39" i="13"/>
  <c r="I39" i="13"/>
  <c r="W38" i="13"/>
  <c r="V38" i="13"/>
  <c r="U38" i="13"/>
  <c r="T38" i="13"/>
  <c r="S38" i="13"/>
  <c r="R38" i="13"/>
  <c r="AB38" i="13" s="1"/>
  <c r="C38" i="13"/>
  <c r="W37" i="13"/>
  <c r="V37" i="13"/>
  <c r="U37" i="13"/>
  <c r="T37" i="13"/>
  <c r="S37" i="13"/>
  <c r="R37" i="13"/>
  <c r="AB37" i="13" s="1"/>
  <c r="C37" i="13"/>
  <c r="AB36" i="13"/>
  <c r="W36" i="13"/>
  <c r="V36" i="13"/>
  <c r="U36" i="13"/>
  <c r="T36" i="13"/>
  <c r="S36" i="13"/>
  <c r="R36" i="13"/>
  <c r="C36" i="13"/>
  <c r="AB35" i="13"/>
  <c r="W35" i="13"/>
  <c r="V35" i="13"/>
  <c r="U35" i="13"/>
  <c r="T35" i="13"/>
  <c r="X35" i="13" s="1"/>
  <c r="S35" i="13"/>
  <c r="R35" i="13"/>
  <c r="C35" i="13"/>
  <c r="AB34" i="13"/>
  <c r="W34" i="13"/>
  <c r="V34" i="13"/>
  <c r="U34" i="13"/>
  <c r="T34" i="13"/>
  <c r="S34" i="13"/>
  <c r="R34" i="13"/>
  <c r="C34" i="13"/>
  <c r="W33" i="13"/>
  <c r="V33" i="13"/>
  <c r="U33" i="13"/>
  <c r="T33" i="13"/>
  <c r="S33" i="13"/>
  <c r="R33" i="13"/>
  <c r="AB33" i="13" s="1"/>
  <c r="C33" i="13"/>
  <c r="W32" i="13"/>
  <c r="V32" i="13"/>
  <c r="U32" i="13"/>
  <c r="T32" i="13"/>
  <c r="S32" i="13"/>
  <c r="R32" i="13"/>
  <c r="AB32" i="13" s="1"/>
  <c r="C32" i="13"/>
  <c r="W31" i="13"/>
  <c r="V31" i="13"/>
  <c r="U31" i="13"/>
  <c r="T31" i="13"/>
  <c r="S31" i="13"/>
  <c r="R31" i="13"/>
  <c r="AB31" i="13" s="1"/>
  <c r="C31" i="13"/>
  <c r="W30" i="13"/>
  <c r="V30" i="13"/>
  <c r="U30" i="13"/>
  <c r="T30" i="13"/>
  <c r="S30" i="13"/>
  <c r="R30" i="13"/>
  <c r="AB30" i="13" s="1"/>
  <c r="C30" i="13"/>
  <c r="W29" i="13"/>
  <c r="V29" i="13"/>
  <c r="U29" i="13"/>
  <c r="T29" i="13"/>
  <c r="S29" i="13"/>
  <c r="R29" i="13"/>
  <c r="AB29" i="13" s="1"/>
  <c r="C29" i="13"/>
  <c r="W28" i="13"/>
  <c r="V28" i="13"/>
  <c r="U28" i="13"/>
  <c r="T28" i="13"/>
  <c r="S28" i="13"/>
  <c r="R28" i="13"/>
  <c r="AB28" i="13" s="1"/>
  <c r="C28" i="13"/>
  <c r="W27" i="13"/>
  <c r="V27" i="13"/>
  <c r="U27" i="13"/>
  <c r="T27" i="13"/>
  <c r="S27" i="13"/>
  <c r="R27" i="13"/>
  <c r="AB27" i="13" s="1"/>
  <c r="C27" i="13"/>
  <c r="W26" i="13"/>
  <c r="V26" i="13"/>
  <c r="U26" i="13"/>
  <c r="T26" i="13"/>
  <c r="S26" i="13"/>
  <c r="R26" i="13"/>
  <c r="AB26" i="13" s="1"/>
  <c r="C26" i="13"/>
  <c r="W25" i="13"/>
  <c r="V25" i="13"/>
  <c r="U25" i="13"/>
  <c r="T25" i="13"/>
  <c r="S25" i="13"/>
  <c r="R25" i="13"/>
  <c r="AB25" i="13" s="1"/>
  <c r="C25" i="13"/>
  <c r="W24" i="13"/>
  <c r="V24" i="13"/>
  <c r="U24" i="13"/>
  <c r="T24" i="13"/>
  <c r="S24" i="13"/>
  <c r="R24" i="13"/>
  <c r="AB24" i="13" s="1"/>
  <c r="C24" i="13"/>
  <c r="W23" i="13"/>
  <c r="V23" i="13"/>
  <c r="U23" i="13"/>
  <c r="T23" i="13"/>
  <c r="S23" i="13"/>
  <c r="R23" i="13"/>
  <c r="AB23" i="13" s="1"/>
  <c r="C23" i="13"/>
  <c r="W22" i="13"/>
  <c r="V22" i="13"/>
  <c r="U22" i="13"/>
  <c r="T22" i="13"/>
  <c r="S22" i="13"/>
  <c r="R22" i="13"/>
  <c r="AB22" i="13" s="1"/>
  <c r="C22" i="13"/>
  <c r="W21" i="13"/>
  <c r="V21" i="13"/>
  <c r="U21" i="13"/>
  <c r="T21" i="13"/>
  <c r="S21" i="13"/>
  <c r="R21" i="13"/>
  <c r="AB21" i="13" s="1"/>
  <c r="C21" i="13"/>
  <c r="W20" i="13"/>
  <c r="V20" i="13"/>
  <c r="U20" i="13"/>
  <c r="T20" i="13"/>
  <c r="S20" i="13"/>
  <c r="R20" i="13"/>
  <c r="AB20" i="13" s="1"/>
  <c r="C20" i="13"/>
  <c r="W19" i="13"/>
  <c r="V19" i="13"/>
  <c r="U19" i="13"/>
  <c r="T19" i="13"/>
  <c r="S19" i="13"/>
  <c r="R19" i="13"/>
  <c r="AB19" i="13" s="1"/>
  <c r="C19" i="13"/>
  <c r="W18" i="13"/>
  <c r="V18" i="13"/>
  <c r="U18" i="13"/>
  <c r="T18" i="13"/>
  <c r="S18" i="13"/>
  <c r="R18" i="13"/>
  <c r="AB18" i="13" s="1"/>
  <c r="C18" i="13"/>
  <c r="W17" i="13"/>
  <c r="V17" i="13"/>
  <c r="U17" i="13"/>
  <c r="T17" i="13"/>
  <c r="S17" i="13"/>
  <c r="R17" i="13"/>
  <c r="AB17" i="13" s="1"/>
  <c r="C17" i="13"/>
  <c r="W16" i="13"/>
  <c r="V16" i="13"/>
  <c r="U16" i="13"/>
  <c r="T16" i="13"/>
  <c r="S16" i="13"/>
  <c r="R16" i="13"/>
  <c r="AB16" i="13" s="1"/>
  <c r="C16" i="13"/>
  <c r="W15" i="13"/>
  <c r="V15" i="13"/>
  <c r="U15" i="13"/>
  <c r="T15" i="13"/>
  <c r="S15" i="13"/>
  <c r="R15" i="13"/>
  <c r="AB15" i="13" s="1"/>
  <c r="C15" i="13"/>
  <c r="W14" i="13"/>
  <c r="V14" i="13"/>
  <c r="U14" i="13"/>
  <c r="T14" i="13"/>
  <c r="S14" i="13"/>
  <c r="R14" i="13"/>
  <c r="AB14" i="13" s="1"/>
  <c r="C14" i="13"/>
  <c r="W13" i="13"/>
  <c r="V13" i="13"/>
  <c r="U13" i="13"/>
  <c r="T13" i="13"/>
  <c r="S13" i="13"/>
  <c r="R13" i="13"/>
  <c r="AB13" i="13" s="1"/>
  <c r="C13" i="13"/>
  <c r="W12" i="13"/>
  <c r="V12" i="13"/>
  <c r="U12" i="13"/>
  <c r="T12" i="13"/>
  <c r="S12" i="13"/>
  <c r="R12" i="13"/>
  <c r="AB12" i="13" s="1"/>
  <c r="C12" i="13"/>
  <c r="W11" i="13"/>
  <c r="V11" i="13"/>
  <c r="U11" i="13"/>
  <c r="T11" i="13"/>
  <c r="S11" i="13"/>
  <c r="R11" i="13"/>
  <c r="AB11" i="13" s="1"/>
  <c r="C11" i="13"/>
  <c r="W10" i="13"/>
  <c r="V10" i="13"/>
  <c r="U10" i="13"/>
  <c r="T10" i="13"/>
  <c r="S10" i="13"/>
  <c r="R10" i="13"/>
  <c r="AB10" i="13" s="1"/>
  <c r="C10" i="13"/>
  <c r="W9" i="13"/>
  <c r="V9" i="13"/>
  <c r="U9" i="13"/>
  <c r="T9" i="13"/>
  <c r="S9" i="13"/>
  <c r="R9" i="13"/>
  <c r="AB9" i="13" s="1"/>
  <c r="C9" i="13"/>
  <c r="AB8" i="13"/>
  <c r="W8" i="13"/>
  <c r="V8" i="13"/>
  <c r="U8" i="13"/>
  <c r="T8" i="13"/>
  <c r="S8" i="13"/>
  <c r="R8" i="13"/>
  <c r="C8" i="13"/>
  <c r="AB7" i="13"/>
  <c r="W7" i="13"/>
  <c r="V7" i="13"/>
  <c r="U7" i="13"/>
  <c r="T7" i="13"/>
  <c r="S7" i="13"/>
  <c r="R7" i="13"/>
  <c r="C7" i="13"/>
  <c r="J40" i="11"/>
  <c r="K40" i="11"/>
  <c r="L40" i="11"/>
  <c r="M40" i="11"/>
  <c r="N40" i="11"/>
  <c r="O40" i="11"/>
  <c r="P40" i="11"/>
  <c r="Q40" i="11"/>
  <c r="W18" i="11"/>
  <c r="V18" i="11"/>
  <c r="U18" i="11"/>
  <c r="T18" i="11"/>
  <c r="S18" i="11"/>
  <c r="R18" i="11"/>
  <c r="AB18" i="11" s="1"/>
  <c r="C18" i="11"/>
  <c r="W23" i="11"/>
  <c r="V23" i="11"/>
  <c r="U23" i="11"/>
  <c r="T23" i="11"/>
  <c r="S23" i="11"/>
  <c r="R23" i="11"/>
  <c r="AB23" i="11" s="1"/>
  <c r="C23" i="11"/>
  <c r="W38" i="11"/>
  <c r="V38" i="11"/>
  <c r="U38" i="11"/>
  <c r="T38" i="11"/>
  <c r="S38" i="11"/>
  <c r="R38" i="11"/>
  <c r="AB38" i="11" s="1"/>
  <c r="C38" i="11"/>
  <c r="W28" i="11"/>
  <c r="V28" i="11"/>
  <c r="U28" i="11"/>
  <c r="T28" i="11"/>
  <c r="S28" i="11"/>
  <c r="R28" i="11"/>
  <c r="AB28" i="11" s="1"/>
  <c r="C28" i="11"/>
  <c r="W17" i="11"/>
  <c r="V17" i="11"/>
  <c r="U17" i="11"/>
  <c r="T17" i="11"/>
  <c r="S17" i="11"/>
  <c r="R17" i="11"/>
  <c r="AB17" i="11" s="1"/>
  <c r="C17" i="11"/>
  <c r="W31" i="11"/>
  <c r="V31" i="11"/>
  <c r="U31" i="11"/>
  <c r="T31" i="11"/>
  <c r="S31" i="11"/>
  <c r="R31" i="11"/>
  <c r="AB31" i="11" s="1"/>
  <c r="C31" i="11"/>
  <c r="AB15" i="11"/>
  <c r="W15" i="11"/>
  <c r="V15" i="11"/>
  <c r="U15" i="11"/>
  <c r="T15" i="11"/>
  <c r="S15" i="11"/>
  <c r="R15" i="11"/>
  <c r="C15" i="11"/>
  <c r="W25" i="11"/>
  <c r="V25" i="11"/>
  <c r="U25" i="11"/>
  <c r="T25" i="11"/>
  <c r="S25" i="11"/>
  <c r="R25" i="11"/>
  <c r="AB25" i="11" s="1"/>
  <c r="C25" i="11"/>
  <c r="W16" i="11"/>
  <c r="V16" i="11"/>
  <c r="U16" i="11"/>
  <c r="T16" i="11"/>
  <c r="S16" i="11"/>
  <c r="R16" i="11"/>
  <c r="AB16" i="11" s="1"/>
  <c r="C16" i="11"/>
  <c r="W26" i="11"/>
  <c r="V26" i="11"/>
  <c r="U26" i="11"/>
  <c r="T26" i="11"/>
  <c r="S26" i="11"/>
  <c r="R26" i="11"/>
  <c r="AB26" i="11" s="1"/>
  <c r="C26" i="11"/>
  <c r="W29" i="11"/>
  <c r="V29" i="11"/>
  <c r="U29" i="11"/>
  <c r="T29" i="11"/>
  <c r="S29" i="11"/>
  <c r="R29" i="11"/>
  <c r="AB29" i="11" s="1"/>
  <c r="C29" i="11"/>
  <c r="W13" i="11"/>
  <c r="V13" i="11"/>
  <c r="U13" i="11"/>
  <c r="T13" i="11"/>
  <c r="S13" i="11"/>
  <c r="R13" i="11"/>
  <c r="AB13" i="11" s="1"/>
  <c r="C13" i="11"/>
  <c r="W34" i="11"/>
  <c r="V34" i="11"/>
  <c r="U34" i="11"/>
  <c r="T34" i="11"/>
  <c r="S34" i="11"/>
  <c r="R34" i="11"/>
  <c r="AB34" i="11" s="1"/>
  <c r="C34" i="11"/>
  <c r="W36" i="11"/>
  <c r="V36" i="11"/>
  <c r="U36" i="11"/>
  <c r="T36" i="11"/>
  <c r="S36" i="11"/>
  <c r="R36" i="11"/>
  <c r="AB36" i="11" s="1"/>
  <c r="C36" i="11"/>
  <c r="W27" i="11"/>
  <c r="V27" i="11"/>
  <c r="U27" i="11"/>
  <c r="T27" i="11"/>
  <c r="S27" i="11"/>
  <c r="R27" i="11"/>
  <c r="AB27" i="11" s="1"/>
  <c r="C27" i="11"/>
  <c r="W9" i="11"/>
  <c r="V9" i="11"/>
  <c r="U9" i="11"/>
  <c r="T9" i="11"/>
  <c r="S9" i="11"/>
  <c r="R9" i="11"/>
  <c r="AB9" i="11" s="1"/>
  <c r="C9" i="11"/>
  <c r="W30" i="11"/>
  <c r="V30" i="11"/>
  <c r="U30" i="11"/>
  <c r="T30" i="11"/>
  <c r="S30" i="11"/>
  <c r="R30" i="11"/>
  <c r="AB30" i="11" s="1"/>
  <c r="C30" i="11"/>
  <c r="W20" i="11"/>
  <c r="V20" i="11"/>
  <c r="U20" i="11"/>
  <c r="T20" i="11"/>
  <c r="S20" i="11"/>
  <c r="R20" i="11"/>
  <c r="AB20" i="11" s="1"/>
  <c r="C20" i="11"/>
  <c r="W12" i="11"/>
  <c r="V12" i="11"/>
  <c r="U12" i="11"/>
  <c r="T12" i="11"/>
  <c r="S12" i="11"/>
  <c r="R12" i="11"/>
  <c r="AB12" i="11" s="1"/>
  <c r="C12" i="11"/>
  <c r="W37" i="11"/>
  <c r="V37" i="11"/>
  <c r="U37" i="11"/>
  <c r="T37" i="11"/>
  <c r="S37" i="11"/>
  <c r="R37" i="11"/>
  <c r="AB37" i="11" s="1"/>
  <c r="C37" i="11"/>
  <c r="W10" i="11"/>
  <c r="V10" i="11"/>
  <c r="U10" i="11"/>
  <c r="T10" i="11"/>
  <c r="S10" i="11"/>
  <c r="R10" i="11"/>
  <c r="AB10" i="11" s="1"/>
  <c r="C10" i="11"/>
  <c r="W8" i="11"/>
  <c r="V8" i="11"/>
  <c r="U8" i="11"/>
  <c r="T8" i="11"/>
  <c r="S8" i="11"/>
  <c r="R8" i="11"/>
  <c r="AB8" i="11" s="1"/>
  <c r="C8" i="11"/>
  <c r="W32" i="11"/>
  <c r="V32" i="11"/>
  <c r="U32" i="11"/>
  <c r="T32" i="11"/>
  <c r="S32" i="11"/>
  <c r="R32" i="11"/>
  <c r="AB32" i="11" s="1"/>
  <c r="C32" i="11"/>
  <c r="W11" i="11"/>
  <c r="V11" i="11"/>
  <c r="U11" i="11"/>
  <c r="T11" i="11"/>
  <c r="S11" i="11"/>
  <c r="R11" i="11"/>
  <c r="AB11" i="11" s="1"/>
  <c r="C11" i="11"/>
  <c r="W21" i="11"/>
  <c r="V21" i="11"/>
  <c r="U21" i="11"/>
  <c r="T21" i="11"/>
  <c r="S21" i="11"/>
  <c r="R21" i="11"/>
  <c r="AB21" i="11" s="1"/>
  <c r="C21" i="11"/>
  <c r="W14" i="11"/>
  <c r="V14" i="11"/>
  <c r="U14" i="11"/>
  <c r="T14" i="11"/>
  <c r="S14" i="11"/>
  <c r="R14" i="11"/>
  <c r="AB14" i="11" s="1"/>
  <c r="C14" i="11"/>
  <c r="W19" i="11"/>
  <c r="V19" i="11"/>
  <c r="U19" i="11"/>
  <c r="T19" i="11"/>
  <c r="S19" i="11"/>
  <c r="R19" i="11"/>
  <c r="AB19" i="11" s="1"/>
  <c r="C19" i="11"/>
  <c r="W39" i="11"/>
  <c r="V39" i="11"/>
  <c r="U39" i="11"/>
  <c r="T39" i="11"/>
  <c r="S39" i="11"/>
  <c r="R39" i="11"/>
  <c r="AB39" i="11" s="1"/>
  <c r="C39" i="11"/>
  <c r="W24" i="11"/>
  <c r="V24" i="11"/>
  <c r="U24" i="11"/>
  <c r="T24" i="11"/>
  <c r="S24" i="11"/>
  <c r="R24" i="11"/>
  <c r="AB24" i="11" s="1"/>
  <c r="C24" i="11"/>
  <c r="W7" i="11"/>
  <c r="V7" i="11"/>
  <c r="U7" i="11"/>
  <c r="T7" i="11"/>
  <c r="S7" i="11"/>
  <c r="R7" i="11"/>
  <c r="AB7" i="11" s="1"/>
  <c r="C7" i="11"/>
  <c r="W33" i="11"/>
  <c r="V33" i="11"/>
  <c r="U33" i="11"/>
  <c r="T33" i="11"/>
  <c r="S33" i="11"/>
  <c r="R33" i="11"/>
  <c r="AB33" i="11" s="1"/>
  <c r="C33" i="11"/>
  <c r="W35" i="11"/>
  <c r="V35" i="11"/>
  <c r="U35" i="11"/>
  <c r="T35" i="11"/>
  <c r="S35" i="11"/>
  <c r="R35" i="11"/>
  <c r="AB35" i="11" s="1"/>
  <c r="C35" i="11"/>
  <c r="W22" i="11"/>
  <c r="V22" i="11"/>
  <c r="U22" i="11"/>
  <c r="T22" i="11"/>
  <c r="S22" i="11"/>
  <c r="R22" i="11"/>
  <c r="AB22" i="11" s="1"/>
  <c r="C22" i="11"/>
  <c r="J211" i="1"/>
  <c r="K211" i="1"/>
  <c r="L211" i="1"/>
  <c r="M211" i="1"/>
  <c r="N211" i="1"/>
  <c r="O211" i="1"/>
  <c r="P211" i="1"/>
  <c r="Q211" i="1"/>
  <c r="I211" i="1"/>
  <c r="R73" i="1"/>
  <c r="R30" i="1"/>
  <c r="R58" i="1"/>
  <c r="R88" i="1"/>
  <c r="R98" i="1"/>
  <c r="R41" i="1"/>
  <c r="R10" i="1"/>
  <c r="R118" i="1"/>
  <c r="R131" i="1"/>
  <c r="R149" i="1"/>
  <c r="R95" i="1"/>
  <c r="R55" i="1"/>
  <c r="R103" i="1"/>
  <c r="R129" i="1"/>
  <c r="R185" i="1"/>
  <c r="R170" i="1"/>
  <c r="R67" i="1"/>
  <c r="R71" i="1"/>
  <c r="R68" i="1"/>
  <c r="AB68" i="1" s="1"/>
  <c r="R8" i="1"/>
  <c r="R144" i="1"/>
  <c r="R106" i="1"/>
  <c r="R145" i="1"/>
  <c r="R190" i="1"/>
  <c r="R69" i="1"/>
  <c r="R32" i="1"/>
  <c r="R172" i="1"/>
  <c r="R157" i="1"/>
  <c r="R115" i="1"/>
  <c r="R161" i="1"/>
  <c r="R183" i="1"/>
  <c r="R127" i="1"/>
  <c r="R125" i="1"/>
  <c r="R130" i="1"/>
  <c r="R169" i="1"/>
  <c r="R116" i="1"/>
  <c r="R39" i="1"/>
  <c r="R187" i="1"/>
  <c r="R128" i="1"/>
  <c r="R80" i="1"/>
  <c r="R66" i="1"/>
  <c r="R22" i="1"/>
  <c r="R174" i="1"/>
  <c r="R89" i="1"/>
  <c r="R162" i="1"/>
  <c r="R188" i="1"/>
  <c r="R96" i="1"/>
  <c r="R101" i="1"/>
  <c r="R139" i="1"/>
  <c r="R76" i="1"/>
  <c r="R85" i="1"/>
  <c r="R132" i="1"/>
  <c r="R27" i="1"/>
  <c r="R121" i="1"/>
  <c r="R195" i="1"/>
  <c r="R133" i="1"/>
  <c r="R181" i="1"/>
  <c r="R191" i="1"/>
  <c r="R178" i="1"/>
  <c r="R79" i="1"/>
  <c r="R134" i="1"/>
  <c r="R12" i="1"/>
  <c r="R138" i="1"/>
  <c r="R78" i="1"/>
  <c r="R177" i="1"/>
  <c r="R207" i="1"/>
  <c r="AB207" i="1" s="1"/>
  <c r="S207" i="1"/>
  <c r="T207" i="1"/>
  <c r="U207" i="1"/>
  <c r="V207" i="1"/>
  <c r="W207" i="1"/>
  <c r="R202" i="1"/>
  <c r="S202" i="1"/>
  <c r="T202" i="1"/>
  <c r="U202" i="1"/>
  <c r="V202" i="1"/>
  <c r="W202" i="1"/>
  <c r="R203" i="1"/>
  <c r="R196" i="1"/>
  <c r="R197" i="1"/>
  <c r="V181" i="1"/>
  <c r="W181" i="1"/>
  <c r="V182" i="1"/>
  <c r="W182" i="1"/>
  <c r="V188" i="1"/>
  <c r="W188" i="1"/>
  <c r="V191" i="1"/>
  <c r="W191" i="1"/>
  <c r="S192" i="1"/>
  <c r="T192" i="1"/>
  <c r="U192" i="1"/>
  <c r="S193" i="1"/>
  <c r="T193" i="1"/>
  <c r="U193" i="1"/>
  <c r="W192" i="1"/>
  <c r="W193" i="1"/>
  <c r="S195" i="1"/>
  <c r="T195" i="1"/>
  <c r="U195" i="1"/>
  <c r="W195" i="1"/>
  <c r="R151" i="1"/>
  <c r="R92" i="1"/>
  <c r="R179" i="1"/>
  <c r="R20" i="1"/>
  <c r="R122" i="1"/>
  <c r="R97" i="1"/>
  <c r="R140" i="1"/>
  <c r="R152" i="1"/>
  <c r="R93" i="1"/>
  <c r="R150" i="1"/>
  <c r="R28" i="1"/>
  <c r="R104" i="1"/>
  <c r="R61" i="1"/>
  <c r="R137" i="1"/>
  <c r="R13" i="1"/>
  <c r="R86" i="1"/>
  <c r="R59" i="1"/>
  <c r="R156" i="1"/>
  <c r="R143" i="1"/>
  <c r="R159" i="1"/>
  <c r="R105" i="1"/>
  <c r="R63" i="1"/>
  <c r="R34" i="1"/>
  <c r="R184" i="1"/>
  <c r="R120" i="1"/>
  <c r="R173" i="1"/>
  <c r="R158" i="1"/>
  <c r="R24" i="1"/>
  <c r="R168" i="1"/>
  <c r="R75" i="1"/>
  <c r="R167" i="1"/>
  <c r="R189" i="1"/>
  <c r="R25" i="1"/>
  <c r="R26" i="1"/>
  <c r="R15" i="1"/>
  <c r="R46" i="1"/>
  <c r="R40" i="1"/>
  <c r="R70" i="1"/>
  <c r="R117" i="1"/>
  <c r="R62" i="1"/>
  <c r="AB62" i="1" s="1"/>
  <c r="R38" i="1"/>
  <c r="R81" i="1"/>
  <c r="R14" i="1"/>
  <c r="R36" i="1"/>
  <c r="R60" i="1"/>
  <c r="R82" i="1"/>
  <c r="R193" i="1"/>
  <c r="R17" i="1"/>
  <c r="R11" i="1"/>
  <c r="R21" i="1"/>
  <c r="R126" i="1"/>
  <c r="R166" i="1"/>
  <c r="R74" i="1"/>
  <c r="R164" i="1"/>
  <c r="R48" i="1"/>
  <c r="R110" i="1"/>
  <c r="R114" i="1"/>
  <c r="R51" i="1"/>
  <c r="R35" i="1"/>
  <c r="R112" i="1"/>
  <c r="AB112" i="1" s="1"/>
  <c r="R205" i="1"/>
  <c r="R198" i="1"/>
  <c r="R37" i="1"/>
  <c r="R155" i="1"/>
  <c r="R100" i="1"/>
  <c r="R206" i="1"/>
  <c r="R163" i="1"/>
  <c r="R153" i="1"/>
  <c r="R142" i="1"/>
  <c r="R180" i="1"/>
  <c r="R19" i="1"/>
  <c r="R148" i="1"/>
  <c r="R123" i="1"/>
  <c r="R175" i="1"/>
  <c r="R47" i="1"/>
  <c r="R49" i="1"/>
  <c r="R199" i="1"/>
  <c r="R107" i="1"/>
  <c r="R208" i="1"/>
  <c r="R108" i="1"/>
  <c r="R182" i="1"/>
  <c r="R147" i="1"/>
  <c r="R56" i="1"/>
  <c r="R90" i="1"/>
  <c r="R160" i="1"/>
  <c r="R141" i="1"/>
  <c r="R204" i="1"/>
  <c r="R99" i="1"/>
  <c r="R186" i="1"/>
  <c r="R111" i="1"/>
  <c r="R31" i="1"/>
  <c r="R45" i="1"/>
  <c r="R209" i="1"/>
  <c r="R165" i="1"/>
  <c r="R83" i="1"/>
  <c r="R136" i="1"/>
  <c r="R29" i="1"/>
  <c r="R57" i="1"/>
  <c r="R124" i="1"/>
  <c r="R200" i="1"/>
  <c r="R9" i="1"/>
  <c r="R194" i="1"/>
  <c r="R119" i="1"/>
  <c r="R102" i="1"/>
  <c r="R23" i="1"/>
  <c r="R154" i="1"/>
  <c r="R53" i="1"/>
  <c r="R65" i="1"/>
  <c r="R33" i="1"/>
  <c r="R77" i="1"/>
  <c r="R171" i="1"/>
  <c r="R44" i="1"/>
  <c r="R16" i="1"/>
  <c r="R18" i="1"/>
  <c r="R43" i="1"/>
  <c r="R210" i="1"/>
  <c r="R50" i="1"/>
  <c r="R192" i="1"/>
  <c r="R84" i="1"/>
  <c r="R52" i="1"/>
  <c r="R113" i="1"/>
  <c r="R146" i="1"/>
  <c r="R94" i="1"/>
  <c r="R91" i="1"/>
  <c r="R109" i="1"/>
  <c r="R201" i="1"/>
  <c r="R72" i="1"/>
  <c r="R64" i="1"/>
  <c r="R7" i="1"/>
  <c r="R54" i="1"/>
  <c r="R135" i="1"/>
  <c r="R87" i="1"/>
  <c r="R42" i="1"/>
  <c r="R176" i="1"/>
  <c r="C176" i="1"/>
  <c r="C42" i="1"/>
  <c r="C87" i="1"/>
  <c r="C135" i="1"/>
  <c r="C54" i="1"/>
  <c r="C7" i="1"/>
  <c r="C64" i="1"/>
  <c r="C72" i="1"/>
  <c r="C201" i="1"/>
  <c r="C109" i="1"/>
  <c r="C91" i="1"/>
  <c r="C94" i="1"/>
  <c r="C146" i="1"/>
  <c r="C113" i="1"/>
  <c r="C52" i="1"/>
  <c r="C84" i="1"/>
  <c r="C192" i="1"/>
  <c r="C50" i="1"/>
  <c r="C210" i="1"/>
  <c r="C43" i="1"/>
  <c r="C18" i="1"/>
  <c r="C16" i="1"/>
  <c r="C44" i="1"/>
  <c r="C171" i="1"/>
  <c r="C77" i="1"/>
  <c r="C33" i="1"/>
  <c r="C65" i="1"/>
  <c r="C53" i="1"/>
  <c r="C32" i="1"/>
  <c r="C154" i="1"/>
  <c r="C71" i="1"/>
  <c r="C101" i="1"/>
  <c r="C23" i="1"/>
  <c r="C102" i="1"/>
  <c r="C24" i="1"/>
  <c r="C63" i="1"/>
  <c r="C133" i="1"/>
  <c r="C88" i="1"/>
  <c r="C119" i="1"/>
  <c r="C150" i="1"/>
  <c r="C96" i="1"/>
  <c r="C121" i="1"/>
  <c r="C125" i="1"/>
  <c r="C30" i="1"/>
  <c r="C194" i="1"/>
  <c r="C9" i="1"/>
  <c r="C55" i="1"/>
  <c r="C76" i="1"/>
  <c r="C39" i="1"/>
  <c r="C200" i="1"/>
  <c r="C137" i="1"/>
  <c r="C124" i="1"/>
  <c r="C132" i="1"/>
  <c r="C41" i="1"/>
  <c r="C105" i="1"/>
  <c r="C75" i="1"/>
  <c r="C57" i="1"/>
  <c r="C69" i="1"/>
  <c r="C95" i="1"/>
  <c r="C67" i="1"/>
  <c r="C29" i="1"/>
  <c r="C190" i="1"/>
  <c r="C136" i="1"/>
  <c r="C83" i="1"/>
  <c r="C170" i="1"/>
  <c r="C165" i="1"/>
  <c r="C209" i="1"/>
  <c r="C159" i="1"/>
  <c r="C158" i="1"/>
  <c r="C45" i="1"/>
  <c r="C31" i="1"/>
  <c r="C111" i="1"/>
  <c r="C93" i="1"/>
  <c r="C186" i="1"/>
  <c r="C99" i="1"/>
  <c r="C178" i="1"/>
  <c r="C61" i="1"/>
  <c r="C204" i="1"/>
  <c r="C141" i="1"/>
  <c r="C160" i="1"/>
  <c r="C149" i="1"/>
  <c r="C127" i="1"/>
  <c r="C90" i="1"/>
  <c r="C122" i="1"/>
  <c r="C56" i="1"/>
  <c r="C147" i="1"/>
  <c r="C145" i="1"/>
  <c r="C182" i="1"/>
  <c r="C79" i="1"/>
  <c r="C191" i="1"/>
  <c r="C108" i="1"/>
  <c r="C208" i="1"/>
  <c r="C107" i="1"/>
  <c r="C199" i="1"/>
  <c r="C151" i="1"/>
  <c r="C179" i="1"/>
  <c r="C49" i="1"/>
  <c r="C152" i="1"/>
  <c r="C89" i="1"/>
  <c r="C47" i="1"/>
  <c r="C143" i="1"/>
  <c r="C131" i="1"/>
  <c r="C66" i="1"/>
  <c r="C22" i="1"/>
  <c r="C175" i="1"/>
  <c r="C123" i="1"/>
  <c r="C148" i="1"/>
  <c r="C134" i="1"/>
  <c r="C27" i="1"/>
  <c r="C19" i="1"/>
  <c r="C140" i="1"/>
  <c r="C118" i="1"/>
  <c r="C138" i="1"/>
  <c r="C139" i="1"/>
  <c r="C189" i="1"/>
  <c r="C180" i="1"/>
  <c r="C104" i="1"/>
  <c r="C173" i="1"/>
  <c r="C106" i="1"/>
  <c r="C185" i="1"/>
  <c r="C207" i="1"/>
  <c r="C142" i="1"/>
  <c r="C128" i="1"/>
  <c r="C153" i="1"/>
  <c r="C177" i="1"/>
  <c r="C163" i="1"/>
  <c r="C129" i="1"/>
  <c r="C195" i="1"/>
  <c r="C206" i="1"/>
  <c r="C156" i="1"/>
  <c r="C183" i="1"/>
  <c r="C100" i="1"/>
  <c r="C120" i="1"/>
  <c r="C161" i="1"/>
  <c r="C144" i="1"/>
  <c r="C155" i="1"/>
  <c r="C37" i="1"/>
  <c r="C188" i="1"/>
  <c r="C116" i="1"/>
  <c r="C198" i="1"/>
  <c r="C169" i="1"/>
  <c r="C205" i="1"/>
  <c r="C115" i="1"/>
  <c r="C112" i="1"/>
  <c r="C35" i="1"/>
  <c r="C51" i="1"/>
  <c r="C28" i="1"/>
  <c r="C92" i="1"/>
  <c r="C168" i="1"/>
  <c r="C59" i="1"/>
  <c r="C103" i="1"/>
  <c r="C174" i="1"/>
  <c r="C58" i="1"/>
  <c r="C114" i="1"/>
  <c r="C73" i="1"/>
  <c r="C181" i="1"/>
  <c r="C20" i="1"/>
  <c r="C162" i="1"/>
  <c r="C110" i="1"/>
  <c r="C130" i="1"/>
  <c r="C167" i="1"/>
  <c r="C48" i="1"/>
  <c r="C80" i="1"/>
  <c r="C184" i="1"/>
  <c r="C187" i="1"/>
  <c r="C164" i="1"/>
  <c r="C78" i="1"/>
  <c r="C98" i="1"/>
  <c r="C74" i="1"/>
  <c r="C86" i="1"/>
  <c r="C166" i="1"/>
  <c r="C97" i="1"/>
  <c r="C126" i="1"/>
  <c r="C157" i="1"/>
  <c r="C172" i="1"/>
  <c r="C21" i="1"/>
  <c r="C197" i="1"/>
  <c r="C85" i="1"/>
  <c r="C11" i="1"/>
  <c r="C17" i="1"/>
  <c r="C193" i="1"/>
  <c r="C82" i="1"/>
  <c r="C10" i="1"/>
  <c r="C60" i="1"/>
  <c r="C36" i="1"/>
  <c r="C8" i="1"/>
  <c r="C12" i="1"/>
  <c r="C14" i="1"/>
  <c r="C81" i="1"/>
  <c r="C38" i="1"/>
  <c r="C62" i="1"/>
  <c r="C117" i="1"/>
  <c r="C34" i="1"/>
  <c r="C70" i="1"/>
  <c r="C40" i="1"/>
  <c r="C203" i="1"/>
  <c r="C46" i="1"/>
  <c r="C15" i="1"/>
  <c r="C26" i="1"/>
  <c r="C13" i="1"/>
  <c r="C25" i="1"/>
  <c r="C202" i="1"/>
  <c r="C196" i="1"/>
  <c r="C68" i="1"/>
  <c r="X202" i="1" l="1"/>
  <c r="X15" i="17"/>
  <c r="X7" i="17"/>
  <c r="X31" i="17"/>
  <c r="X20" i="17"/>
  <c r="X22" i="17"/>
  <c r="X25" i="17"/>
  <c r="X25" i="18"/>
  <c r="X30" i="18"/>
  <c r="X31" i="18"/>
  <c r="X32" i="18"/>
  <c r="X9" i="18"/>
  <c r="X10" i="18"/>
  <c r="X15" i="18"/>
  <c r="X16" i="18"/>
  <c r="X13" i="18"/>
  <c r="X14" i="18"/>
  <c r="X18" i="18"/>
  <c r="X19" i="18"/>
  <c r="X20" i="18"/>
  <c r="X29" i="18"/>
  <c r="X34" i="18"/>
  <c r="X35" i="18"/>
  <c r="X7" i="18"/>
  <c r="X8" i="18"/>
  <c r="X17" i="18"/>
  <c r="X22" i="18"/>
  <c r="X23" i="18"/>
  <c r="X24" i="18"/>
  <c r="X33" i="18"/>
  <c r="X11" i="18"/>
  <c r="X12" i="18"/>
  <c r="X21" i="18"/>
  <c r="X26" i="18"/>
  <c r="X27" i="18"/>
  <c r="X28" i="18"/>
  <c r="X12" i="17"/>
  <c r="X14" i="17"/>
  <c r="X19" i="17"/>
  <c r="X26" i="17"/>
  <c r="X11" i="17"/>
  <c r="X23" i="17"/>
  <c r="X28" i="17"/>
  <c r="X30" i="17"/>
  <c r="X33" i="17"/>
  <c r="X8" i="17"/>
  <c r="X9" i="17"/>
  <c r="X10" i="17"/>
  <c r="X18" i="17"/>
  <c r="X27" i="17"/>
  <c r="X34" i="17"/>
  <c r="X20" i="16"/>
  <c r="X21" i="16"/>
  <c r="X8" i="16"/>
  <c r="X14" i="16"/>
  <c r="X15" i="16"/>
  <c r="X12" i="16"/>
  <c r="X13" i="16"/>
  <c r="X19" i="16"/>
  <c r="X7" i="16"/>
  <c r="X16" i="16"/>
  <c r="X22" i="16"/>
  <c r="X16" i="15"/>
  <c r="X32" i="15"/>
  <c r="X8" i="15"/>
  <c r="X24" i="15"/>
  <c r="X40" i="15"/>
  <c r="X10" i="15"/>
  <c r="X18" i="15"/>
  <c r="X26" i="15"/>
  <c r="X34" i="15"/>
  <c r="X14" i="15"/>
  <c r="X22" i="15"/>
  <c r="X30" i="15"/>
  <c r="X38" i="15"/>
  <c r="X12" i="15"/>
  <c r="X20" i="15"/>
  <c r="X28" i="15"/>
  <c r="X36" i="15"/>
  <c r="X13" i="14"/>
  <c r="X29" i="14"/>
  <c r="X7" i="14"/>
  <c r="X8" i="14"/>
  <c r="X14" i="14"/>
  <c r="X15" i="14"/>
  <c r="X16" i="14"/>
  <c r="X22" i="14"/>
  <c r="X23" i="14"/>
  <c r="X24" i="14"/>
  <c r="X25" i="14"/>
  <c r="X34" i="14"/>
  <c r="X10" i="14"/>
  <c r="X11" i="14"/>
  <c r="X12" i="14"/>
  <c r="X18" i="14"/>
  <c r="X19" i="14"/>
  <c r="X20" i="14"/>
  <c r="X26" i="14"/>
  <c r="X32" i="14"/>
  <c r="X33" i="14"/>
  <c r="X9" i="14"/>
  <c r="X17" i="14"/>
  <c r="X30" i="14"/>
  <c r="X31" i="14"/>
  <c r="X37" i="14"/>
  <c r="X16" i="13"/>
  <c r="X30" i="13"/>
  <c r="X14" i="13"/>
  <c r="X32" i="13"/>
  <c r="X19" i="13"/>
  <c r="X10" i="13"/>
  <c r="X12" i="13"/>
  <c r="X15" i="13"/>
  <c r="X26" i="13"/>
  <c r="X28" i="13"/>
  <c r="X31" i="13"/>
  <c r="X8" i="13"/>
  <c r="X9" i="13"/>
  <c r="X11" i="13"/>
  <c r="X22" i="13"/>
  <c r="X24" i="13"/>
  <c r="X27" i="13"/>
  <c r="X38" i="13"/>
  <c r="X7" i="13"/>
  <c r="X18" i="13"/>
  <c r="X20" i="13"/>
  <c r="X23" i="13"/>
  <c r="X34" i="13"/>
  <c r="X36" i="13"/>
  <c r="X14" i="11"/>
  <c r="X31" i="11"/>
  <c r="X10" i="11"/>
  <c r="X23" i="11"/>
  <c r="X22" i="11"/>
  <c r="X16" i="17"/>
  <c r="X17" i="17"/>
  <c r="X24" i="17"/>
  <c r="X32" i="17"/>
  <c r="X13" i="17"/>
  <c r="X21" i="17"/>
  <c r="X29" i="17"/>
  <c r="X10" i="16"/>
  <c r="X18" i="16"/>
  <c r="X9" i="16"/>
  <c r="X17" i="16"/>
  <c r="X7" i="15"/>
  <c r="X9" i="15"/>
  <c r="X11" i="15"/>
  <c r="X13" i="15"/>
  <c r="X15" i="15"/>
  <c r="X17" i="15"/>
  <c r="X19" i="15"/>
  <c r="X21" i="15"/>
  <c r="X23" i="15"/>
  <c r="X25" i="15"/>
  <c r="X27" i="15"/>
  <c r="X29" i="15"/>
  <c r="X31" i="15"/>
  <c r="X33" i="15"/>
  <c r="X35" i="15"/>
  <c r="X37" i="15"/>
  <c r="X39" i="15"/>
  <c r="X41" i="15"/>
  <c r="X28" i="14"/>
  <c r="X36" i="14"/>
  <c r="X27" i="14"/>
  <c r="X35" i="14"/>
  <c r="X13" i="13"/>
  <c r="X17" i="13"/>
  <c r="X21" i="13"/>
  <c r="X25" i="13"/>
  <c r="X29" i="13"/>
  <c r="X33" i="13"/>
  <c r="X37" i="13"/>
  <c r="X35" i="11"/>
  <c r="X19" i="11"/>
  <c r="X8" i="11"/>
  <c r="X12" i="11"/>
  <c r="X30" i="11"/>
  <c r="X27" i="11"/>
  <c r="X18" i="11"/>
  <c r="X33" i="11"/>
  <c r="X7" i="11"/>
  <c r="X39" i="11"/>
  <c r="X11" i="11"/>
  <c r="X34" i="11"/>
  <c r="X13" i="11"/>
  <c r="X26" i="11"/>
  <c r="X17" i="11"/>
  <c r="X24" i="11"/>
  <c r="X21" i="11"/>
  <c r="X32" i="11"/>
  <c r="X37" i="11"/>
  <c r="X20" i="11"/>
  <c r="X9" i="11"/>
  <c r="X29" i="11"/>
  <c r="X16" i="11"/>
  <c r="X15" i="11"/>
  <c r="X36" i="11"/>
  <c r="X38" i="11"/>
  <c r="X25" i="11"/>
  <c r="X28" i="11"/>
  <c r="X207" i="1"/>
  <c r="T110" i="1"/>
  <c r="S110" i="1"/>
  <c r="X35" i="17" l="1"/>
  <c r="X36" i="18"/>
  <c r="X23" i="16"/>
  <c r="X42" i="15"/>
  <c r="X38" i="14"/>
  <c r="X39" i="13"/>
  <c r="X40" i="11"/>
  <c r="S162" i="1"/>
  <c r="T162" i="1"/>
  <c r="U162" i="1"/>
  <c r="V162" i="1"/>
  <c r="W162" i="1"/>
  <c r="S20" i="1"/>
  <c r="T20" i="1"/>
  <c r="U20" i="1"/>
  <c r="V20" i="1"/>
  <c r="W20" i="1"/>
  <c r="S81" i="1"/>
  <c r="T81" i="1"/>
  <c r="U81" i="1"/>
  <c r="V81" i="1"/>
  <c r="W81" i="1"/>
  <c r="S170" i="1"/>
  <c r="T170" i="1"/>
  <c r="U170" i="1"/>
  <c r="V170" i="1"/>
  <c r="W170" i="1"/>
  <c r="S78" i="1"/>
  <c r="T78" i="1"/>
  <c r="U78" i="1"/>
  <c r="V78" i="1"/>
  <c r="W78" i="1"/>
  <c r="S13" i="1"/>
  <c r="T13" i="1"/>
  <c r="U13" i="1"/>
  <c r="V13" i="1"/>
  <c r="W13" i="1"/>
  <c r="S139" i="1"/>
  <c r="T139" i="1"/>
  <c r="U139" i="1"/>
  <c r="V139" i="1"/>
  <c r="W139" i="1"/>
  <c r="S68" i="1"/>
  <c r="T68" i="1"/>
  <c r="U68" i="1"/>
  <c r="V68" i="1"/>
  <c r="W68" i="1"/>
  <c r="S34" i="1"/>
  <c r="T34" i="1"/>
  <c r="U34" i="1"/>
  <c r="V34" i="1"/>
  <c r="W34" i="1"/>
  <c r="S115" i="1"/>
  <c r="T115" i="1"/>
  <c r="U115" i="1"/>
  <c r="V115" i="1"/>
  <c r="W115" i="1"/>
  <c r="S76" i="1"/>
  <c r="T76" i="1"/>
  <c r="U76" i="1"/>
  <c r="V76" i="1"/>
  <c r="W76" i="1"/>
  <c r="S65" i="1"/>
  <c r="T65" i="1"/>
  <c r="U65" i="1"/>
  <c r="V65" i="1"/>
  <c r="W65" i="1"/>
  <c r="S138" i="1"/>
  <c r="T138" i="1"/>
  <c r="U138" i="1"/>
  <c r="V138" i="1"/>
  <c r="W138" i="1"/>
  <c r="S118" i="1"/>
  <c r="T118" i="1"/>
  <c r="U118" i="1"/>
  <c r="V118" i="1"/>
  <c r="W118" i="1"/>
  <c r="S116" i="1"/>
  <c r="T116" i="1"/>
  <c r="U116" i="1"/>
  <c r="V116" i="1"/>
  <c r="W116" i="1"/>
  <c r="S143" i="1"/>
  <c r="T143" i="1"/>
  <c r="U143" i="1"/>
  <c r="V143" i="1"/>
  <c r="W143" i="1"/>
  <c r="S47" i="1"/>
  <c r="T47" i="1"/>
  <c r="U47" i="1"/>
  <c r="V47" i="1"/>
  <c r="W47" i="1"/>
  <c r="S83" i="1"/>
  <c r="T83" i="1"/>
  <c r="U83" i="1"/>
  <c r="V83" i="1"/>
  <c r="W83" i="1"/>
  <c r="S113" i="1"/>
  <c r="T113" i="1"/>
  <c r="U113" i="1"/>
  <c r="V113" i="1"/>
  <c r="W113" i="1"/>
  <c r="S50" i="1"/>
  <c r="T50" i="1"/>
  <c r="U50" i="1"/>
  <c r="V50" i="1"/>
  <c r="W50" i="1"/>
  <c r="S188" i="1"/>
  <c r="T188" i="1"/>
  <c r="U188" i="1"/>
  <c r="S140" i="1"/>
  <c r="T140" i="1"/>
  <c r="U140" i="1"/>
  <c r="V140" i="1"/>
  <c r="W140" i="1"/>
  <c r="S89" i="1"/>
  <c r="T89" i="1"/>
  <c r="U89" i="1"/>
  <c r="V89" i="1"/>
  <c r="W89" i="1"/>
  <c r="S163" i="1"/>
  <c r="T163" i="1"/>
  <c r="U163" i="1"/>
  <c r="V163" i="1"/>
  <c r="W163" i="1"/>
  <c r="S37" i="1"/>
  <c r="T37" i="1"/>
  <c r="U37" i="1"/>
  <c r="V37" i="1"/>
  <c r="W37" i="1"/>
  <c r="S40" i="1"/>
  <c r="T40" i="1"/>
  <c r="U40" i="1"/>
  <c r="V40" i="1"/>
  <c r="W40" i="1"/>
  <c r="S152" i="1"/>
  <c r="T152" i="1"/>
  <c r="U152" i="1"/>
  <c r="V152" i="1"/>
  <c r="W152" i="1"/>
  <c r="S73" i="1"/>
  <c r="T73" i="1"/>
  <c r="U73" i="1"/>
  <c r="V73" i="1"/>
  <c r="W73" i="1"/>
  <c r="S121" i="1"/>
  <c r="T121" i="1"/>
  <c r="U121" i="1"/>
  <c r="V121" i="1"/>
  <c r="W121" i="1"/>
  <c r="S114" i="1"/>
  <c r="T114" i="1"/>
  <c r="U114" i="1"/>
  <c r="V114" i="1"/>
  <c r="W114" i="1"/>
  <c r="S75" i="1"/>
  <c r="T75" i="1"/>
  <c r="U75" i="1"/>
  <c r="V75" i="1"/>
  <c r="W75" i="1"/>
  <c r="S177" i="1"/>
  <c r="T177" i="1"/>
  <c r="U177" i="1"/>
  <c r="V177" i="1"/>
  <c r="W177" i="1"/>
  <c r="S82" i="1"/>
  <c r="T82" i="1"/>
  <c r="U82" i="1"/>
  <c r="V82" i="1"/>
  <c r="W82" i="1"/>
  <c r="S153" i="1"/>
  <c r="T153" i="1"/>
  <c r="U153" i="1"/>
  <c r="V153" i="1"/>
  <c r="W153" i="1"/>
  <c r="S58" i="1"/>
  <c r="T58" i="1"/>
  <c r="U58" i="1"/>
  <c r="V58" i="1"/>
  <c r="W58" i="1"/>
  <c r="S155" i="1"/>
  <c r="T155" i="1"/>
  <c r="U155" i="1"/>
  <c r="V155" i="1"/>
  <c r="W155" i="1"/>
  <c r="S144" i="1"/>
  <c r="T144" i="1"/>
  <c r="U144" i="1"/>
  <c r="V144" i="1"/>
  <c r="W144" i="1"/>
  <c r="S164" i="1"/>
  <c r="T164" i="1"/>
  <c r="U164" i="1"/>
  <c r="V164" i="1"/>
  <c r="W164" i="1"/>
  <c r="S19" i="1"/>
  <c r="T19" i="1"/>
  <c r="U19" i="1"/>
  <c r="V19" i="1"/>
  <c r="W19" i="1"/>
  <c r="S105" i="1"/>
  <c r="T105" i="1"/>
  <c r="U105" i="1"/>
  <c r="V105" i="1"/>
  <c r="W105" i="1"/>
  <c r="S147" i="1"/>
  <c r="T147" i="1"/>
  <c r="U147" i="1"/>
  <c r="V147" i="1"/>
  <c r="W147" i="1"/>
  <c r="S96" i="1"/>
  <c r="T96" i="1"/>
  <c r="U96" i="1"/>
  <c r="V96" i="1"/>
  <c r="W96" i="1"/>
  <c r="S161" i="1"/>
  <c r="T161" i="1"/>
  <c r="U161" i="1"/>
  <c r="V161" i="1"/>
  <c r="W161" i="1"/>
  <c r="S173" i="1"/>
  <c r="T173" i="1"/>
  <c r="U173" i="1"/>
  <c r="V173" i="1"/>
  <c r="W173" i="1"/>
  <c r="S55" i="1"/>
  <c r="T55" i="1"/>
  <c r="U55" i="1"/>
  <c r="V55" i="1"/>
  <c r="W55" i="1"/>
  <c r="S33" i="1"/>
  <c r="T33" i="1"/>
  <c r="U33" i="1"/>
  <c r="V33" i="1"/>
  <c r="W33" i="1"/>
  <c r="V192" i="1"/>
  <c r="X192" i="1" s="1"/>
  <c r="S102" i="1"/>
  <c r="T102" i="1"/>
  <c r="U102" i="1"/>
  <c r="V102" i="1"/>
  <c r="W102" i="1"/>
  <c r="S200" i="1"/>
  <c r="T200" i="1"/>
  <c r="U200" i="1"/>
  <c r="V200" i="1"/>
  <c r="W200" i="1"/>
  <c r="S12" i="1"/>
  <c r="T12" i="1"/>
  <c r="U12" i="1"/>
  <c r="V12" i="1"/>
  <c r="W12" i="1"/>
  <c r="S174" i="1"/>
  <c r="T174" i="1"/>
  <c r="U174" i="1"/>
  <c r="V174" i="1"/>
  <c r="W174" i="1"/>
  <c r="S77" i="1"/>
  <c r="T77" i="1"/>
  <c r="U77" i="1"/>
  <c r="V77" i="1"/>
  <c r="W77" i="1"/>
  <c r="S56" i="1"/>
  <c r="T56" i="1"/>
  <c r="U56" i="1"/>
  <c r="V56" i="1"/>
  <c r="W56" i="1"/>
  <c r="S84" i="1"/>
  <c r="T84" i="1"/>
  <c r="U84" i="1"/>
  <c r="V84" i="1"/>
  <c r="W84" i="1"/>
  <c r="S23" i="1"/>
  <c r="T23" i="1"/>
  <c r="U23" i="1"/>
  <c r="V23" i="1"/>
  <c r="W23" i="1"/>
  <c r="S150" i="1"/>
  <c r="T150" i="1"/>
  <c r="U150" i="1"/>
  <c r="V150" i="1"/>
  <c r="W150" i="1"/>
  <c r="S171" i="1"/>
  <c r="T171" i="1"/>
  <c r="U171" i="1"/>
  <c r="V171" i="1"/>
  <c r="W171" i="1"/>
  <c r="S41" i="1"/>
  <c r="T41" i="1"/>
  <c r="U41" i="1"/>
  <c r="V41" i="1"/>
  <c r="W41" i="1"/>
  <c r="S49" i="1"/>
  <c r="T49" i="1"/>
  <c r="U49" i="1"/>
  <c r="V49" i="1"/>
  <c r="W49" i="1"/>
  <c r="S179" i="1"/>
  <c r="T179" i="1"/>
  <c r="U179" i="1"/>
  <c r="V179" i="1"/>
  <c r="W179" i="1"/>
  <c r="S101" i="1"/>
  <c r="T101" i="1"/>
  <c r="U101" i="1"/>
  <c r="V101" i="1"/>
  <c r="W101" i="1"/>
  <c r="S91" i="1"/>
  <c r="T91" i="1"/>
  <c r="U91" i="1"/>
  <c r="V91" i="1"/>
  <c r="W91" i="1"/>
  <c r="S52" i="1"/>
  <c r="T52" i="1"/>
  <c r="U52" i="1"/>
  <c r="V52" i="1"/>
  <c r="W52" i="1"/>
  <c r="S61" i="1"/>
  <c r="T61" i="1"/>
  <c r="U61" i="1"/>
  <c r="V61" i="1"/>
  <c r="W61" i="1"/>
  <c r="S71" i="1"/>
  <c r="T71" i="1"/>
  <c r="U71" i="1"/>
  <c r="V71" i="1"/>
  <c r="W71" i="1"/>
  <c r="S190" i="1"/>
  <c r="T190" i="1"/>
  <c r="U190" i="1"/>
  <c r="V190" i="1"/>
  <c r="W190" i="1"/>
  <c r="S154" i="1"/>
  <c r="T154" i="1"/>
  <c r="U154" i="1"/>
  <c r="V154" i="1"/>
  <c r="W154" i="1"/>
  <c r="S128" i="1"/>
  <c r="T128" i="1"/>
  <c r="U128" i="1"/>
  <c r="V128" i="1"/>
  <c r="W128" i="1"/>
  <c r="S132" i="1"/>
  <c r="T132" i="1"/>
  <c r="U132" i="1"/>
  <c r="V132" i="1"/>
  <c r="W132" i="1"/>
  <c r="S151" i="1"/>
  <c r="T151" i="1"/>
  <c r="U151" i="1"/>
  <c r="V151" i="1"/>
  <c r="W151" i="1"/>
  <c r="S9" i="1"/>
  <c r="T9" i="1"/>
  <c r="U9" i="1"/>
  <c r="V9" i="1"/>
  <c r="W9" i="1"/>
  <c r="S99" i="1"/>
  <c r="T99" i="1"/>
  <c r="U99" i="1"/>
  <c r="V99" i="1"/>
  <c r="W99" i="1"/>
  <c r="S157" i="1"/>
  <c r="T157" i="1"/>
  <c r="U157" i="1"/>
  <c r="V157" i="1"/>
  <c r="W157" i="1"/>
  <c r="S184" i="1"/>
  <c r="T184" i="1"/>
  <c r="U184" i="1"/>
  <c r="V184" i="1"/>
  <c r="W184" i="1"/>
  <c r="S124" i="1"/>
  <c r="T124" i="1"/>
  <c r="U124" i="1"/>
  <c r="V124" i="1"/>
  <c r="W124" i="1"/>
  <c r="S120" i="1"/>
  <c r="T120" i="1"/>
  <c r="U120" i="1"/>
  <c r="V120" i="1"/>
  <c r="W120" i="1"/>
  <c r="S199" i="1"/>
  <c r="T199" i="1"/>
  <c r="U199" i="1"/>
  <c r="V199" i="1"/>
  <c r="W199" i="1"/>
  <c r="V195" i="1"/>
  <c r="X195" i="1" s="1"/>
  <c r="S103" i="1"/>
  <c r="T103" i="1"/>
  <c r="U103" i="1"/>
  <c r="V103" i="1"/>
  <c r="W103" i="1"/>
  <c r="S119" i="1"/>
  <c r="T119" i="1"/>
  <c r="U119" i="1"/>
  <c r="V119" i="1"/>
  <c r="W119" i="1"/>
  <c r="S29" i="1"/>
  <c r="T29" i="1"/>
  <c r="U29" i="1"/>
  <c r="V29" i="1"/>
  <c r="W29" i="1"/>
  <c r="S67" i="1"/>
  <c r="T67" i="1"/>
  <c r="U67" i="1"/>
  <c r="V67" i="1"/>
  <c r="W67" i="1"/>
  <c r="S88" i="1"/>
  <c r="T88" i="1"/>
  <c r="U88" i="1"/>
  <c r="V88" i="1"/>
  <c r="W88" i="1"/>
  <c r="S186" i="1"/>
  <c r="T186" i="1"/>
  <c r="U186" i="1"/>
  <c r="V186" i="1"/>
  <c r="W186" i="1"/>
  <c r="S95" i="1"/>
  <c r="T95" i="1"/>
  <c r="U95" i="1"/>
  <c r="V95" i="1"/>
  <c r="W95" i="1"/>
  <c r="S133" i="1"/>
  <c r="T133" i="1"/>
  <c r="U133" i="1"/>
  <c r="V133" i="1"/>
  <c r="W133" i="1"/>
  <c r="S93" i="1"/>
  <c r="T93" i="1"/>
  <c r="U93" i="1"/>
  <c r="V93" i="1"/>
  <c r="W93" i="1"/>
  <c r="S63" i="1"/>
  <c r="T63" i="1"/>
  <c r="U63" i="1"/>
  <c r="V63" i="1"/>
  <c r="W63" i="1"/>
  <c r="S137" i="1"/>
  <c r="T137" i="1"/>
  <c r="U137" i="1"/>
  <c r="V137" i="1"/>
  <c r="W137" i="1"/>
  <c r="S32" i="1"/>
  <c r="T32" i="1"/>
  <c r="U32" i="1"/>
  <c r="V32" i="1"/>
  <c r="W32" i="1"/>
  <c r="S107" i="1"/>
  <c r="T107" i="1"/>
  <c r="U107" i="1"/>
  <c r="V107" i="1"/>
  <c r="W107" i="1"/>
  <c r="S122" i="1"/>
  <c r="T122" i="1"/>
  <c r="U122" i="1"/>
  <c r="V122" i="1"/>
  <c r="W122" i="1"/>
  <c r="S27" i="1"/>
  <c r="T27" i="1"/>
  <c r="U27" i="1"/>
  <c r="V27" i="1"/>
  <c r="W27" i="1"/>
  <c r="S111" i="1"/>
  <c r="T111" i="1"/>
  <c r="U111" i="1"/>
  <c r="V111" i="1"/>
  <c r="W111" i="1"/>
  <c r="S90" i="1"/>
  <c r="T90" i="1"/>
  <c r="U90" i="1"/>
  <c r="V90" i="1"/>
  <c r="W90" i="1"/>
  <c r="S31" i="1"/>
  <c r="T31" i="1"/>
  <c r="U31" i="1"/>
  <c r="V31" i="1"/>
  <c r="W31" i="1"/>
  <c r="S45" i="1"/>
  <c r="T45" i="1"/>
  <c r="U45" i="1"/>
  <c r="V45" i="1"/>
  <c r="W45" i="1"/>
  <c r="S26" i="1"/>
  <c r="T26" i="1"/>
  <c r="U26" i="1"/>
  <c r="V26" i="1"/>
  <c r="W26" i="1"/>
  <c r="S69" i="1"/>
  <c r="T69" i="1"/>
  <c r="U69" i="1"/>
  <c r="V69" i="1"/>
  <c r="W69" i="1"/>
  <c r="S44" i="1"/>
  <c r="T44" i="1"/>
  <c r="U44" i="1"/>
  <c r="V44" i="1"/>
  <c r="W44" i="1"/>
  <c r="S201" i="1"/>
  <c r="T201" i="1"/>
  <c r="U201" i="1"/>
  <c r="V201" i="1"/>
  <c r="W201" i="1"/>
  <c r="S16" i="1"/>
  <c r="T16" i="1"/>
  <c r="U16" i="1"/>
  <c r="V16" i="1"/>
  <c r="W16" i="1"/>
  <c r="S18" i="1"/>
  <c r="T18" i="1"/>
  <c r="U18" i="1"/>
  <c r="V18" i="1"/>
  <c r="W18" i="1"/>
  <c r="S148" i="1"/>
  <c r="T148" i="1"/>
  <c r="U148" i="1"/>
  <c r="V148" i="1"/>
  <c r="W148" i="1"/>
  <c r="S194" i="1"/>
  <c r="T194" i="1"/>
  <c r="U194" i="1"/>
  <c r="V194" i="1"/>
  <c r="W194" i="1"/>
  <c r="S30" i="1"/>
  <c r="T30" i="1"/>
  <c r="U30" i="1"/>
  <c r="V30" i="1"/>
  <c r="W30" i="1"/>
  <c r="S53" i="1"/>
  <c r="T53" i="1"/>
  <c r="U53" i="1"/>
  <c r="V53" i="1"/>
  <c r="W53" i="1"/>
  <c r="S43" i="1"/>
  <c r="T43" i="1"/>
  <c r="U43" i="1"/>
  <c r="V43" i="1"/>
  <c r="W43" i="1"/>
  <c r="S158" i="1"/>
  <c r="T158" i="1"/>
  <c r="U158" i="1"/>
  <c r="V158" i="1"/>
  <c r="W158" i="1"/>
  <c r="S208" i="1"/>
  <c r="T208" i="1"/>
  <c r="U208" i="1"/>
  <c r="V208" i="1"/>
  <c r="W208" i="1"/>
  <c r="S8" i="1"/>
  <c r="T8" i="1"/>
  <c r="U8" i="1"/>
  <c r="V8" i="1"/>
  <c r="W8" i="1"/>
  <c r="S142" i="1"/>
  <c r="T142" i="1"/>
  <c r="U142" i="1"/>
  <c r="V142" i="1"/>
  <c r="W142" i="1"/>
  <c r="S59" i="1"/>
  <c r="T59" i="1"/>
  <c r="U59" i="1"/>
  <c r="V59" i="1"/>
  <c r="W59" i="1"/>
  <c r="S70" i="1"/>
  <c r="T70" i="1"/>
  <c r="U70" i="1"/>
  <c r="V70" i="1"/>
  <c r="W70" i="1"/>
  <c r="S25" i="1"/>
  <c r="T25" i="1"/>
  <c r="U25" i="1"/>
  <c r="V25" i="1"/>
  <c r="W25" i="1"/>
  <c r="S168" i="1"/>
  <c r="T168" i="1"/>
  <c r="U168" i="1"/>
  <c r="V168" i="1"/>
  <c r="W168" i="1"/>
  <c r="S62" i="1"/>
  <c r="T62" i="1"/>
  <c r="U62" i="1"/>
  <c r="V62" i="1"/>
  <c r="W62" i="1"/>
  <c r="S80" i="1"/>
  <c r="T80" i="1"/>
  <c r="U80" i="1"/>
  <c r="V80" i="1"/>
  <c r="W80" i="1"/>
  <c r="S11" i="1"/>
  <c r="T11" i="1"/>
  <c r="U11" i="1"/>
  <c r="V11" i="1"/>
  <c r="W11" i="1"/>
  <c r="S126" i="1"/>
  <c r="T126" i="1"/>
  <c r="U126" i="1"/>
  <c r="V126" i="1"/>
  <c r="W126" i="1"/>
  <c r="S149" i="1"/>
  <c r="T149" i="1"/>
  <c r="U149" i="1"/>
  <c r="V149" i="1"/>
  <c r="W149" i="1"/>
  <c r="S92" i="1"/>
  <c r="T92" i="1"/>
  <c r="U92" i="1"/>
  <c r="V92" i="1"/>
  <c r="W92" i="1"/>
  <c r="S97" i="1"/>
  <c r="T97" i="1"/>
  <c r="U97" i="1"/>
  <c r="V97" i="1"/>
  <c r="W97" i="1"/>
  <c r="S160" i="1"/>
  <c r="T160" i="1"/>
  <c r="U160" i="1"/>
  <c r="V160" i="1"/>
  <c r="W160" i="1"/>
  <c r="S15" i="1"/>
  <c r="T15" i="1"/>
  <c r="U15" i="1"/>
  <c r="V15" i="1"/>
  <c r="W15" i="1"/>
  <c r="S123" i="1"/>
  <c r="T123" i="1"/>
  <c r="U123" i="1"/>
  <c r="V123" i="1"/>
  <c r="W123" i="1"/>
  <c r="S85" i="1"/>
  <c r="T85" i="1"/>
  <c r="U85" i="1"/>
  <c r="V85" i="1"/>
  <c r="W85" i="1"/>
  <c r="S38" i="1"/>
  <c r="T38" i="1"/>
  <c r="U38" i="1"/>
  <c r="V38" i="1"/>
  <c r="W38" i="1"/>
  <c r="S39" i="1"/>
  <c r="T39" i="1"/>
  <c r="U39" i="1"/>
  <c r="V39" i="1"/>
  <c r="W39" i="1"/>
  <c r="S108" i="1"/>
  <c r="T108" i="1"/>
  <c r="U108" i="1"/>
  <c r="V108" i="1"/>
  <c r="W108" i="1"/>
  <c r="S36" i="1"/>
  <c r="T36" i="1"/>
  <c r="U36" i="1"/>
  <c r="V36" i="1"/>
  <c r="W36" i="1"/>
  <c r="S100" i="1"/>
  <c r="T100" i="1"/>
  <c r="U100" i="1"/>
  <c r="V100" i="1"/>
  <c r="W100" i="1"/>
  <c r="S175" i="1"/>
  <c r="T175" i="1"/>
  <c r="U175" i="1"/>
  <c r="V175" i="1"/>
  <c r="W175" i="1"/>
  <c r="S28" i="1"/>
  <c r="T28" i="1"/>
  <c r="U28" i="1"/>
  <c r="V28" i="1"/>
  <c r="W28" i="1"/>
  <c r="S197" i="1"/>
  <c r="T197" i="1"/>
  <c r="U197" i="1"/>
  <c r="V197" i="1"/>
  <c r="W197" i="1"/>
  <c r="S46" i="1"/>
  <c r="T46" i="1"/>
  <c r="U46" i="1"/>
  <c r="V46" i="1"/>
  <c r="W46" i="1"/>
  <c r="S64" i="1"/>
  <c r="T64" i="1"/>
  <c r="U64" i="1"/>
  <c r="V64" i="1"/>
  <c r="W64" i="1"/>
  <c r="S21" i="1"/>
  <c r="T21" i="1"/>
  <c r="U21" i="1"/>
  <c r="V21" i="1"/>
  <c r="W21" i="1"/>
  <c r="S51" i="1"/>
  <c r="T51" i="1"/>
  <c r="U51" i="1"/>
  <c r="V51" i="1"/>
  <c r="W51" i="1"/>
  <c r="S141" i="1"/>
  <c r="T141" i="1"/>
  <c r="U141" i="1"/>
  <c r="V141" i="1"/>
  <c r="W141" i="1"/>
  <c r="S159" i="1"/>
  <c r="T159" i="1"/>
  <c r="U159" i="1"/>
  <c r="V159" i="1"/>
  <c r="W159" i="1"/>
  <c r="S166" i="1"/>
  <c r="T166" i="1"/>
  <c r="U166" i="1"/>
  <c r="V166" i="1"/>
  <c r="W166" i="1"/>
  <c r="S7" i="1"/>
  <c r="T7" i="1"/>
  <c r="U7" i="1"/>
  <c r="V7" i="1"/>
  <c r="W7" i="1"/>
  <c r="S205" i="1"/>
  <c r="T205" i="1"/>
  <c r="U205" i="1"/>
  <c r="V205" i="1"/>
  <c r="W205" i="1"/>
  <c r="S48" i="1"/>
  <c r="T48" i="1"/>
  <c r="U48" i="1"/>
  <c r="V48" i="1"/>
  <c r="W48" i="1"/>
  <c r="S14" i="1"/>
  <c r="T14" i="1"/>
  <c r="U14" i="1"/>
  <c r="V14" i="1"/>
  <c r="W14" i="1"/>
  <c r="S169" i="1"/>
  <c r="T169" i="1"/>
  <c r="U169" i="1"/>
  <c r="V169" i="1"/>
  <c r="W169" i="1"/>
  <c r="S198" i="1"/>
  <c r="T198" i="1"/>
  <c r="U198" i="1"/>
  <c r="V198" i="1"/>
  <c r="W198" i="1"/>
  <c r="S131" i="1"/>
  <c r="T131" i="1"/>
  <c r="U131" i="1"/>
  <c r="V131" i="1"/>
  <c r="W131" i="1"/>
  <c r="S22" i="1"/>
  <c r="T22" i="1"/>
  <c r="U22" i="1"/>
  <c r="V22" i="1"/>
  <c r="W22" i="1"/>
  <c r="S146" i="1"/>
  <c r="T146" i="1"/>
  <c r="U146" i="1"/>
  <c r="V146" i="1"/>
  <c r="W146" i="1"/>
  <c r="S206" i="1"/>
  <c r="T206" i="1"/>
  <c r="U206" i="1"/>
  <c r="V206" i="1"/>
  <c r="W206" i="1"/>
  <c r="S181" i="1"/>
  <c r="T181" i="1"/>
  <c r="U181" i="1"/>
  <c r="S204" i="1"/>
  <c r="T204" i="1"/>
  <c r="U204" i="1"/>
  <c r="V204" i="1"/>
  <c r="W204" i="1"/>
  <c r="S106" i="1"/>
  <c r="T106" i="1"/>
  <c r="U106" i="1"/>
  <c r="V106" i="1"/>
  <c r="W106" i="1"/>
  <c r="S54" i="1"/>
  <c r="T54" i="1"/>
  <c r="U54" i="1"/>
  <c r="V54" i="1"/>
  <c r="W54" i="1"/>
  <c r="S117" i="1"/>
  <c r="T117" i="1"/>
  <c r="U117" i="1"/>
  <c r="V117" i="1"/>
  <c r="W117" i="1"/>
  <c r="S135" i="1"/>
  <c r="T135" i="1"/>
  <c r="U135" i="1"/>
  <c r="V135" i="1"/>
  <c r="W135" i="1"/>
  <c r="S74" i="1"/>
  <c r="T74" i="1"/>
  <c r="U74" i="1"/>
  <c r="V74" i="1"/>
  <c r="W74" i="1"/>
  <c r="S136" i="1"/>
  <c r="T136" i="1"/>
  <c r="U136" i="1"/>
  <c r="V136" i="1"/>
  <c r="W136" i="1"/>
  <c r="S94" i="1"/>
  <c r="T94" i="1"/>
  <c r="U94" i="1"/>
  <c r="V94" i="1"/>
  <c r="W94" i="1"/>
  <c r="S187" i="1"/>
  <c r="T187" i="1"/>
  <c r="U187" i="1"/>
  <c r="V187" i="1"/>
  <c r="W187" i="1"/>
  <c r="S178" i="1"/>
  <c r="T178" i="1"/>
  <c r="U178" i="1"/>
  <c r="V178" i="1"/>
  <c r="W178" i="1"/>
  <c r="V193" i="1"/>
  <c r="X193" i="1" s="1"/>
  <c r="S24" i="1"/>
  <c r="T24" i="1"/>
  <c r="U24" i="1"/>
  <c r="V24" i="1"/>
  <c r="W24" i="1"/>
  <c r="S127" i="1"/>
  <c r="T127" i="1"/>
  <c r="U127" i="1"/>
  <c r="V127" i="1"/>
  <c r="W127" i="1"/>
  <c r="S210" i="1"/>
  <c r="T210" i="1"/>
  <c r="U210" i="1"/>
  <c r="V210" i="1"/>
  <c r="W210" i="1"/>
  <c r="S134" i="1"/>
  <c r="T134" i="1"/>
  <c r="U134" i="1"/>
  <c r="V134" i="1"/>
  <c r="W134" i="1"/>
  <c r="S109" i="1"/>
  <c r="T109" i="1"/>
  <c r="U109" i="1"/>
  <c r="V109" i="1"/>
  <c r="W109" i="1"/>
  <c r="S167" i="1"/>
  <c r="T167" i="1"/>
  <c r="U167" i="1"/>
  <c r="V167" i="1"/>
  <c r="W167" i="1"/>
  <c r="S60" i="1"/>
  <c r="T60" i="1"/>
  <c r="U60" i="1"/>
  <c r="V60" i="1"/>
  <c r="W60" i="1"/>
  <c r="S17" i="1"/>
  <c r="T17" i="1"/>
  <c r="U17" i="1"/>
  <c r="V17" i="1"/>
  <c r="W17" i="1"/>
  <c r="S104" i="1"/>
  <c r="T104" i="1"/>
  <c r="U104" i="1"/>
  <c r="V104" i="1"/>
  <c r="W104" i="1"/>
  <c r="S79" i="1"/>
  <c r="T79" i="1"/>
  <c r="U79" i="1"/>
  <c r="V79" i="1"/>
  <c r="W79" i="1"/>
  <c r="S185" i="1"/>
  <c r="T185" i="1"/>
  <c r="U185" i="1"/>
  <c r="V185" i="1"/>
  <c r="W185" i="1"/>
  <c r="S66" i="1"/>
  <c r="T66" i="1"/>
  <c r="U66" i="1"/>
  <c r="V66" i="1"/>
  <c r="W66" i="1"/>
  <c r="S183" i="1"/>
  <c r="T183" i="1"/>
  <c r="U183" i="1"/>
  <c r="V183" i="1"/>
  <c r="W183" i="1"/>
  <c r="S87" i="1"/>
  <c r="T87" i="1"/>
  <c r="U87" i="1"/>
  <c r="V87" i="1"/>
  <c r="W87" i="1"/>
  <c r="S130" i="1"/>
  <c r="T130" i="1"/>
  <c r="U130" i="1"/>
  <c r="V130" i="1"/>
  <c r="W130" i="1"/>
  <c r="S35" i="1"/>
  <c r="T35" i="1"/>
  <c r="U35" i="1"/>
  <c r="V35" i="1"/>
  <c r="W35" i="1"/>
  <c r="S98" i="1"/>
  <c r="T98" i="1"/>
  <c r="U98" i="1"/>
  <c r="V98" i="1"/>
  <c r="W98" i="1"/>
  <c r="S196" i="1"/>
  <c r="T196" i="1"/>
  <c r="U196" i="1"/>
  <c r="V196" i="1"/>
  <c r="W196" i="1"/>
  <c r="S125" i="1"/>
  <c r="T125" i="1"/>
  <c r="U125" i="1"/>
  <c r="V125" i="1"/>
  <c r="W125" i="1"/>
  <c r="S156" i="1"/>
  <c r="T156" i="1"/>
  <c r="U156" i="1"/>
  <c r="V156" i="1"/>
  <c r="W156" i="1"/>
  <c r="S172" i="1"/>
  <c r="T172" i="1"/>
  <c r="U172" i="1"/>
  <c r="V172" i="1"/>
  <c r="W172" i="1"/>
  <c r="S182" i="1"/>
  <c r="T182" i="1"/>
  <c r="U182" i="1"/>
  <c r="S180" i="1"/>
  <c r="T180" i="1"/>
  <c r="U180" i="1"/>
  <c r="V180" i="1"/>
  <c r="W180" i="1"/>
  <c r="S209" i="1"/>
  <c r="T209" i="1"/>
  <c r="U209" i="1"/>
  <c r="V209" i="1"/>
  <c r="W209" i="1"/>
  <c r="S191" i="1"/>
  <c r="T191" i="1"/>
  <c r="U191" i="1"/>
  <c r="S57" i="1"/>
  <c r="T57" i="1"/>
  <c r="U57" i="1"/>
  <c r="V57" i="1"/>
  <c r="W57" i="1"/>
  <c r="S86" i="1"/>
  <c r="T86" i="1"/>
  <c r="U86" i="1"/>
  <c r="V86" i="1"/>
  <c r="W86" i="1"/>
  <c r="S42" i="1"/>
  <c r="T42" i="1"/>
  <c r="U42" i="1"/>
  <c r="V42" i="1"/>
  <c r="W42" i="1"/>
  <c r="S176" i="1"/>
  <c r="T176" i="1"/>
  <c r="U176" i="1"/>
  <c r="V176" i="1"/>
  <c r="W176" i="1"/>
  <c r="S189" i="1"/>
  <c r="T189" i="1"/>
  <c r="U189" i="1"/>
  <c r="V189" i="1"/>
  <c r="W189" i="1"/>
  <c r="S165" i="1"/>
  <c r="T165" i="1"/>
  <c r="U165" i="1"/>
  <c r="V165" i="1"/>
  <c r="W165" i="1"/>
  <c r="S10" i="1"/>
  <c r="T10" i="1"/>
  <c r="U10" i="1"/>
  <c r="V10" i="1"/>
  <c r="W10" i="1"/>
  <c r="S112" i="1"/>
  <c r="T112" i="1"/>
  <c r="U112" i="1"/>
  <c r="V112" i="1"/>
  <c r="W112" i="1"/>
  <c r="S145" i="1"/>
  <c r="T145" i="1"/>
  <c r="U145" i="1"/>
  <c r="V145" i="1"/>
  <c r="W145" i="1"/>
  <c r="S129" i="1"/>
  <c r="T129" i="1"/>
  <c r="U129" i="1"/>
  <c r="V129" i="1"/>
  <c r="W129" i="1"/>
  <c r="S203" i="1"/>
  <c r="T203" i="1"/>
  <c r="U203" i="1"/>
  <c r="V203" i="1"/>
  <c r="W203" i="1"/>
  <c r="S72" i="1"/>
  <c r="T72" i="1"/>
  <c r="U72" i="1"/>
  <c r="V72" i="1"/>
  <c r="W72" i="1"/>
  <c r="W110" i="1"/>
  <c r="V110" i="1"/>
  <c r="U110" i="1"/>
  <c r="X188" i="1" l="1"/>
  <c r="X191" i="1"/>
  <c r="X182" i="1"/>
  <c r="X181" i="1"/>
  <c r="X31" i="1"/>
  <c r="X173" i="1"/>
  <c r="X13" i="1"/>
  <c r="X203" i="1"/>
  <c r="X36" i="1"/>
  <c r="X45" i="1"/>
  <c r="X208" i="1"/>
  <c r="X26" i="1"/>
  <c r="X136" i="1"/>
  <c r="X206" i="1"/>
  <c r="X148" i="1"/>
  <c r="X110" i="1"/>
  <c r="X134" i="1"/>
  <c r="X187" i="1"/>
  <c r="X74" i="1"/>
  <c r="X168" i="1"/>
  <c r="X63" i="1"/>
  <c r="X77" i="1"/>
  <c r="X33" i="1"/>
  <c r="X55" i="1"/>
  <c r="X118" i="1"/>
  <c r="X189" i="1"/>
  <c r="X172" i="1"/>
  <c r="X99" i="1"/>
  <c r="X190" i="1"/>
  <c r="X155" i="1"/>
  <c r="X50" i="1"/>
  <c r="X48" i="1"/>
  <c r="X73" i="1"/>
  <c r="X163" i="1"/>
  <c r="X22" i="1"/>
  <c r="X39" i="1"/>
  <c r="X149" i="1"/>
  <c r="X80" i="1"/>
  <c r="X133" i="1"/>
  <c r="X102" i="1"/>
  <c r="X153" i="1"/>
  <c r="X145" i="1"/>
  <c r="X57" i="1"/>
  <c r="X209" i="1"/>
  <c r="X196" i="1"/>
  <c r="X35" i="1"/>
  <c r="X54" i="1"/>
  <c r="X204" i="1"/>
  <c r="X197" i="1"/>
  <c r="X175" i="1"/>
  <c r="X100" i="1"/>
  <c r="X142" i="1"/>
  <c r="X8" i="1"/>
  <c r="X44" i="1"/>
  <c r="X122" i="1"/>
  <c r="X32" i="1"/>
  <c r="X137" i="1"/>
  <c r="X119" i="1"/>
  <c r="X151" i="1"/>
  <c r="X91" i="1"/>
  <c r="X179" i="1"/>
  <c r="X49" i="1"/>
  <c r="X105" i="1"/>
  <c r="X164" i="1"/>
  <c r="X144" i="1"/>
  <c r="X40" i="1"/>
  <c r="X65" i="1"/>
  <c r="X115" i="1"/>
  <c r="X60" i="1"/>
  <c r="X129" i="1"/>
  <c r="X127" i="1"/>
  <c r="X131" i="1"/>
  <c r="X169" i="1"/>
  <c r="X14" i="1"/>
  <c r="X85" i="1"/>
  <c r="X160" i="1"/>
  <c r="X11" i="1"/>
  <c r="X62" i="1"/>
  <c r="X16" i="1"/>
  <c r="X186" i="1"/>
  <c r="X67" i="1"/>
  <c r="X29" i="1"/>
  <c r="X120" i="1"/>
  <c r="X184" i="1"/>
  <c r="X157" i="1"/>
  <c r="X12" i="1"/>
  <c r="X177" i="1"/>
  <c r="X114" i="1"/>
  <c r="X121" i="1"/>
  <c r="X143" i="1"/>
  <c r="X116" i="1"/>
  <c r="X170" i="1"/>
  <c r="X162" i="1"/>
  <c r="X156" i="1"/>
  <c r="X17" i="1"/>
  <c r="X167" i="1"/>
  <c r="X210" i="1"/>
  <c r="X159" i="1"/>
  <c r="X51" i="1"/>
  <c r="X21" i="1"/>
  <c r="X97" i="1"/>
  <c r="X43" i="1"/>
  <c r="X194" i="1"/>
  <c r="X111" i="1"/>
  <c r="X128" i="1"/>
  <c r="X61" i="1"/>
  <c r="X150" i="1"/>
  <c r="X84" i="1"/>
  <c r="X56" i="1"/>
  <c r="X96" i="1"/>
  <c r="X140" i="1"/>
  <c r="X68" i="1"/>
  <c r="X139" i="1"/>
  <c r="X42" i="1"/>
  <c r="X176" i="1"/>
  <c r="X15" i="1"/>
  <c r="X135" i="1"/>
  <c r="X146" i="1"/>
  <c r="X7" i="1"/>
  <c r="X72" i="1"/>
  <c r="X10" i="1"/>
  <c r="X165" i="1"/>
  <c r="X180" i="1"/>
  <c r="X130" i="1"/>
  <c r="X66" i="1"/>
  <c r="X185" i="1"/>
  <c r="X141" i="1"/>
  <c r="X28" i="1"/>
  <c r="X123" i="1"/>
  <c r="X59" i="1"/>
  <c r="X30" i="1"/>
  <c r="X69" i="1"/>
  <c r="X107" i="1"/>
  <c r="X88" i="1"/>
  <c r="X124" i="1"/>
  <c r="X154" i="1"/>
  <c r="X101" i="1"/>
  <c r="X23" i="1"/>
  <c r="X19" i="1"/>
  <c r="X75" i="1"/>
  <c r="X89" i="1"/>
  <c r="X47" i="1"/>
  <c r="X34" i="1"/>
  <c r="X20" i="1"/>
  <c r="X98" i="1"/>
  <c r="X166" i="1"/>
  <c r="X46" i="1"/>
  <c r="X38" i="1"/>
  <c r="X126" i="1"/>
  <c r="X70" i="1"/>
  <c r="X53" i="1"/>
  <c r="X201" i="1"/>
  <c r="X27" i="1"/>
  <c r="X95" i="1"/>
  <c r="X199" i="1"/>
  <c r="X132" i="1"/>
  <c r="X52" i="1"/>
  <c r="X171" i="1"/>
  <c r="X200" i="1"/>
  <c r="X147" i="1"/>
  <c r="X82" i="1"/>
  <c r="X37" i="1"/>
  <c r="X83" i="1"/>
  <c r="X76" i="1"/>
  <c r="X81" i="1"/>
  <c r="X112" i="1"/>
  <c r="X86" i="1"/>
  <c r="X125" i="1"/>
  <c r="X87" i="1"/>
  <c r="X183" i="1"/>
  <c r="X79" i="1"/>
  <c r="X104" i="1"/>
  <c r="X109" i="1"/>
  <c r="X117" i="1"/>
  <c r="X205" i="1"/>
  <c r="X64" i="1"/>
  <c r="X108" i="1"/>
  <c r="X92" i="1"/>
  <c r="X25" i="1"/>
  <c r="X158" i="1"/>
  <c r="X18" i="1"/>
  <c r="X90" i="1"/>
  <c r="X93" i="1"/>
  <c r="X103" i="1"/>
  <c r="X9" i="1"/>
  <c r="X71" i="1"/>
  <c r="X41" i="1"/>
  <c r="X174" i="1"/>
  <c r="X161" i="1"/>
  <c r="X58" i="1"/>
  <c r="X152" i="1"/>
  <c r="X113" i="1"/>
  <c r="X138" i="1"/>
  <c r="X78" i="1"/>
  <c r="X24" i="1"/>
  <c r="X94" i="1"/>
  <c r="X178" i="1"/>
  <c r="X106" i="1"/>
  <c r="X198" i="1"/>
  <c r="AB205" i="1"/>
  <c r="AB14" i="1"/>
  <c r="AB48" i="1"/>
  <c r="AB169" i="1"/>
  <c r="AB198" i="1"/>
  <c r="AB131" i="1"/>
  <c r="AB202" i="1"/>
  <c r="AB146" i="1"/>
  <c r="AB206" i="1"/>
  <c r="AB181" i="1"/>
  <c r="AB106" i="1"/>
  <c r="AB54" i="1"/>
  <c r="AB117" i="1"/>
  <c r="AB74" i="1"/>
  <c r="AB136" i="1"/>
  <c r="AB94" i="1"/>
  <c r="AB187" i="1"/>
  <c r="AB178" i="1"/>
  <c r="AB193" i="1"/>
  <c r="AB24" i="1"/>
  <c r="AB210" i="1"/>
  <c r="AB134" i="1"/>
  <c r="AB109" i="1"/>
  <c r="AB60" i="1"/>
  <c r="AB17" i="1"/>
  <c r="AB104" i="1"/>
  <c r="AB185" i="1"/>
  <c r="AB66" i="1"/>
  <c r="AB183" i="1"/>
  <c r="AB87" i="1"/>
  <c r="AB130" i="1"/>
  <c r="AB35" i="1"/>
  <c r="AB98" i="1"/>
  <c r="AB125" i="1"/>
  <c r="AB156" i="1"/>
  <c r="AB172" i="1"/>
  <c r="AB180" i="1"/>
  <c r="AB209" i="1"/>
  <c r="AB191" i="1"/>
  <c r="AB86" i="1"/>
  <c r="AB42" i="1"/>
  <c r="AB189" i="1"/>
  <c r="AB176" i="1"/>
  <c r="AB165" i="1"/>
  <c r="AB10" i="1"/>
  <c r="AB129" i="1"/>
  <c r="AB203" i="1"/>
  <c r="AB72" i="1"/>
  <c r="AB162" i="1"/>
  <c r="AB170" i="1"/>
  <c r="AB34" i="1"/>
  <c r="AB116" i="1"/>
  <c r="AB143" i="1"/>
  <c r="AB140" i="1"/>
  <c r="AB37" i="1"/>
  <c r="AB121" i="1"/>
  <c r="AB82" i="1"/>
  <c r="AB144" i="1"/>
  <c r="AB147" i="1"/>
  <c r="AB55" i="1"/>
  <c r="AB200" i="1"/>
  <c r="AB56" i="1"/>
  <c r="AB171" i="1"/>
  <c r="AB91" i="1"/>
  <c r="AB71" i="1"/>
  <c r="AB132" i="1"/>
  <c r="AB157" i="1"/>
  <c r="AB199" i="1"/>
  <c r="AB119" i="1"/>
  <c r="AB95" i="1"/>
  <c r="AB137" i="1"/>
  <c r="AB27" i="1"/>
  <c r="AB45" i="1"/>
  <c r="AB201" i="1"/>
  <c r="AB194" i="1"/>
  <c r="AB158" i="1"/>
  <c r="AB59" i="1"/>
  <c r="AB168" i="1"/>
  <c r="AB126" i="1"/>
  <c r="AB160" i="1"/>
  <c r="AB38" i="1"/>
  <c r="AB100" i="1"/>
  <c r="AB175" i="1"/>
  <c r="AB46" i="1"/>
  <c r="AB64" i="1"/>
  <c r="AB21" i="1"/>
  <c r="AB141" i="1"/>
  <c r="AB159" i="1"/>
  <c r="AB166" i="1"/>
  <c r="X211" i="1" l="1"/>
  <c r="AB57" i="1"/>
  <c r="AB85" i="1"/>
  <c r="AB101" i="1"/>
  <c r="AB79" i="1"/>
  <c r="AB142" i="1"/>
  <c r="AB102" i="1"/>
  <c r="AB135" i="1"/>
  <c r="AB31" i="1"/>
  <c r="AB177" i="1"/>
  <c r="AB7" i="1"/>
  <c r="AB29" i="1"/>
  <c r="AB118" i="1"/>
  <c r="AB39" i="1"/>
  <c r="AB80" i="1"/>
  <c r="AB16" i="1"/>
  <c r="AB32" i="1"/>
  <c r="AB151" i="1"/>
  <c r="AB41" i="1"/>
  <c r="AB33" i="1"/>
  <c r="AB153" i="1"/>
  <c r="AB188" i="1"/>
  <c r="AB115" i="1"/>
  <c r="AB182" i="1"/>
  <c r="AB167" i="1"/>
  <c r="AB204" i="1"/>
  <c r="AB51" i="1"/>
  <c r="AB97" i="1"/>
  <c r="AB43" i="1"/>
  <c r="AB122" i="1"/>
  <c r="AB120" i="1"/>
  <c r="AB179" i="1"/>
  <c r="AB173" i="1"/>
  <c r="AB73" i="1"/>
  <c r="AB65" i="1"/>
  <c r="AB15" i="1"/>
  <c r="AB30" i="1"/>
  <c r="AB111" i="1"/>
  <c r="AB67" i="1"/>
  <c r="AB195" i="1"/>
  <c r="AB190" i="1"/>
  <c r="AB12" i="1"/>
  <c r="AB164" i="1"/>
  <c r="AB114" i="1"/>
  <c r="AB83" i="1"/>
  <c r="AB13" i="1"/>
  <c r="AB110" i="1"/>
  <c r="AB145" i="1"/>
  <c r="AB196" i="1"/>
  <c r="AB127" i="1"/>
  <c r="AB22" i="1"/>
  <c r="AB197" i="1"/>
  <c r="AB11" i="1"/>
  <c r="AB148" i="1"/>
  <c r="AB63" i="1"/>
  <c r="AB99" i="1"/>
  <c r="AB150" i="1"/>
  <c r="AB105" i="1"/>
  <c r="AB163" i="1"/>
  <c r="AB149" i="1"/>
  <c r="AB208" i="1"/>
  <c r="AB26" i="1"/>
  <c r="AB133" i="1"/>
  <c r="AB184" i="1"/>
  <c r="AB52" i="1"/>
  <c r="AB84" i="1"/>
  <c r="AB96" i="1"/>
  <c r="AB40" i="1"/>
  <c r="AB47" i="1"/>
  <c r="AB20" i="1"/>
  <c r="AB28" i="1"/>
  <c r="AB108" i="1"/>
  <c r="AB123" i="1"/>
  <c r="AB92" i="1"/>
  <c r="AB70" i="1"/>
  <c r="AB8" i="1"/>
  <c r="AB53" i="1"/>
  <c r="AB18" i="1"/>
  <c r="AB69" i="1"/>
  <c r="AB90" i="1"/>
  <c r="AB107" i="1"/>
  <c r="AB93" i="1"/>
  <c r="AB88" i="1"/>
  <c r="AB103" i="1"/>
  <c r="AB124" i="1"/>
  <c r="AB9" i="1"/>
  <c r="AB154" i="1"/>
  <c r="AB61" i="1"/>
  <c r="AB49" i="1"/>
  <c r="AB23" i="1"/>
  <c r="AB174" i="1"/>
  <c r="AB192" i="1"/>
  <c r="AB161" i="1"/>
  <c r="AB19" i="1"/>
  <c r="AB58" i="1"/>
  <c r="AB75" i="1"/>
  <c r="AB152" i="1"/>
  <c r="AB89" i="1"/>
  <c r="AB113" i="1"/>
  <c r="AB138" i="1"/>
  <c r="AB76" i="1"/>
  <c r="AB139" i="1"/>
  <c r="AB81" i="1"/>
  <c r="AB36" i="1"/>
  <c r="AB25" i="1"/>
  <c r="AB44" i="1"/>
  <c r="AB186" i="1"/>
  <c r="AB128" i="1"/>
  <c r="AB77" i="1"/>
  <c r="AB155" i="1"/>
  <c r="AB50" i="1"/>
  <c r="AB78" i="1"/>
</calcChain>
</file>

<file path=xl/sharedStrings.xml><?xml version="1.0" encoding="utf-8"?>
<sst xmlns="http://schemas.openxmlformats.org/spreadsheetml/2006/main" count="2345" uniqueCount="544">
  <si>
    <t>SỞ GIÁO DỤC ĐÀO TẠO ĐĂK NÔNG</t>
  </si>
  <si>
    <t>TRƯỜNG THPT CHUYÊN NGUYỄN CHÍ THANH</t>
  </si>
  <si>
    <t>NĂM HỌC 2018 - 2019</t>
  </si>
  <si>
    <t>STT</t>
  </si>
  <si>
    <t>Mã Hs</t>
  </si>
  <si>
    <t>Họ đệm</t>
  </si>
  <si>
    <t>Tên</t>
  </si>
  <si>
    <t>Lớp</t>
  </si>
  <si>
    <t>GT</t>
  </si>
  <si>
    <t>TO16002</t>
  </si>
  <si>
    <t>NGUYỄN LÊ THANH</t>
  </si>
  <si>
    <t>AN</t>
  </si>
  <si>
    <t>12TO</t>
  </si>
  <si>
    <t>Nữ</t>
  </si>
  <si>
    <t>AN16001</t>
  </si>
  <si>
    <t>ĐỖ THIỆN</t>
  </si>
  <si>
    <t>12AN</t>
  </si>
  <si>
    <t>Nam</t>
  </si>
  <si>
    <t>TO16010</t>
  </si>
  <si>
    <t>LÊ HỒNG</t>
  </si>
  <si>
    <t>ANH</t>
  </si>
  <si>
    <t>TO16015</t>
  </si>
  <si>
    <t>NGUYỄN VÂN</t>
  </si>
  <si>
    <t>LY16007</t>
  </si>
  <si>
    <t>NGUYỄN THỊ VÂN</t>
  </si>
  <si>
    <t>12LY</t>
  </si>
  <si>
    <t>HO16014</t>
  </si>
  <si>
    <t>ĐINH TUẤN</t>
  </si>
  <si>
    <t>12HO</t>
  </si>
  <si>
    <t>SI16008</t>
  </si>
  <si>
    <t>NGUYỄN THỊ MAI</t>
  </si>
  <si>
    <t>12SI</t>
  </si>
  <si>
    <t>SI16009</t>
  </si>
  <si>
    <t>BÙI VÂN</t>
  </si>
  <si>
    <t>SI16011</t>
  </si>
  <si>
    <t>NGUYỄN HUỆ LAN</t>
  </si>
  <si>
    <t>TI16013</t>
  </si>
  <si>
    <t>NGUYỄN THỊ LAN</t>
  </si>
  <si>
    <t>12TI</t>
  </si>
  <si>
    <t>AN16003</t>
  </si>
  <si>
    <t>LÊ TRÚC HOÀNG</t>
  </si>
  <si>
    <t>AN16006</t>
  </si>
  <si>
    <t>LÊ NGỌC TÚ</t>
  </si>
  <si>
    <t>SI16018</t>
  </si>
  <si>
    <t>LÊ THỊ NGỌC</t>
  </si>
  <si>
    <t>ÁNH</t>
  </si>
  <si>
    <t>SI16020</t>
  </si>
  <si>
    <t>NGUYỄN VĨNH</t>
  </si>
  <si>
    <t>BẢO</t>
  </si>
  <si>
    <t>AN16021</t>
  </si>
  <si>
    <t>HUỲNH MINH</t>
  </si>
  <si>
    <t>CHÂU</t>
  </si>
  <si>
    <t>HO16023</t>
  </si>
  <si>
    <t>VÕ TRẦN</t>
  </si>
  <si>
    <t>CHÍ</t>
  </si>
  <si>
    <t>TI16024</t>
  </si>
  <si>
    <t>HOÀNG VĂN</t>
  </si>
  <si>
    <t>CHIỀU</t>
  </si>
  <si>
    <t>LY16025</t>
  </si>
  <si>
    <t>NGUYỄN DANH</t>
  </si>
  <si>
    <t>CƯỜNG</t>
  </si>
  <si>
    <t>HO16026</t>
  </si>
  <si>
    <t>PHẠM HỮU</t>
  </si>
  <si>
    <t>DU</t>
  </si>
  <si>
    <t>TO16029</t>
  </si>
  <si>
    <t>TRƯƠNG THỊ THÙY</t>
  </si>
  <si>
    <t>DUNG</t>
  </si>
  <si>
    <t>SI16028</t>
  </si>
  <si>
    <t>NGUYỄN THỊ</t>
  </si>
  <si>
    <t>AN16027</t>
  </si>
  <si>
    <t>NGUYỄN THỊ THÙY</t>
  </si>
  <si>
    <t>HO16032</t>
  </si>
  <si>
    <t>HỒ MỸ</t>
  </si>
  <si>
    <t>DUYÊN</t>
  </si>
  <si>
    <t>AN16031</t>
  </si>
  <si>
    <t>PHẠM THỊ MAI</t>
  </si>
  <si>
    <t>TO16034</t>
  </si>
  <si>
    <t>NGUYỄN TẤN</t>
  </si>
  <si>
    <t>ĐẠT</t>
  </si>
  <si>
    <t>TO16035</t>
  </si>
  <si>
    <t>NGỌ TIẾN</t>
  </si>
  <si>
    <t>HO16033</t>
  </si>
  <si>
    <t>PHAN QUANG</t>
  </si>
  <si>
    <t>HO16036</t>
  </si>
  <si>
    <t>PHẠM HỒNG</t>
  </si>
  <si>
    <t>ĐĂNG</t>
  </si>
  <si>
    <t>HO16037</t>
  </si>
  <si>
    <t>NGUYỄN ĐĂNG</t>
  </si>
  <si>
    <t>ĐỊNH</t>
  </si>
  <si>
    <t>TI16038</t>
  </si>
  <si>
    <t>TO16040</t>
  </si>
  <si>
    <t>NGUYỄN TRỌNG</t>
  </si>
  <si>
    <t>ĐỒNG</t>
  </si>
  <si>
    <t>AN16039</t>
  </si>
  <si>
    <t>VŨ XUÂN</t>
  </si>
  <si>
    <t>HO16041</t>
  </si>
  <si>
    <t>ĐẶNG ĐÌNH</t>
  </si>
  <si>
    <t>ĐỨC</t>
  </si>
  <si>
    <t>TI16042</t>
  </si>
  <si>
    <t>HOÀNG VÕ CÔNG</t>
  </si>
  <si>
    <t>HO16043</t>
  </si>
  <si>
    <t>DƯƠNG THỊ NGÂN</t>
  </si>
  <si>
    <t>GIANG</t>
  </si>
  <si>
    <t>TO16049</t>
  </si>
  <si>
    <t>PHẠM THỊ THU</t>
  </si>
  <si>
    <t>HÀ</t>
  </si>
  <si>
    <t>HO16050</t>
  </si>
  <si>
    <t>TRẦN THU</t>
  </si>
  <si>
    <t>SI16048</t>
  </si>
  <si>
    <t>TRẦN BÙI THU</t>
  </si>
  <si>
    <t>AN16047</t>
  </si>
  <si>
    <t>NGUYỄN THỊ BÍCH</t>
  </si>
  <si>
    <t>TO16053</t>
  </si>
  <si>
    <t>NGUYỄN DUY</t>
  </si>
  <si>
    <t>HẢI</t>
  </si>
  <si>
    <t>TO16054</t>
  </si>
  <si>
    <t>TRẦN ĐỨC</t>
  </si>
  <si>
    <t>TO16055</t>
  </si>
  <si>
    <t>TO16056</t>
  </si>
  <si>
    <t>NGUYỄN TUẤN</t>
  </si>
  <si>
    <t>LY16059</t>
  </si>
  <si>
    <t>HẠNH</t>
  </si>
  <si>
    <t>SI16060</t>
  </si>
  <si>
    <t>PHAN THỊ</t>
  </si>
  <si>
    <t>AN16057</t>
  </si>
  <si>
    <t>ĐẶNG THỊ</t>
  </si>
  <si>
    <t>AN16058</t>
  </si>
  <si>
    <t>NGUYỄN THỊ MINH</t>
  </si>
  <si>
    <t>SI16062</t>
  </si>
  <si>
    <t>VŨ THỊ</t>
  </si>
  <si>
    <t>HIỀN</t>
  </si>
  <si>
    <t>TO16063</t>
  </si>
  <si>
    <t>ĐỖ HUY</t>
  </si>
  <si>
    <t>HIỆP</t>
  </si>
  <si>
    <t>TO16068</t>
  </si>
  <si>
    <t>ĐẶNG VĂN XUÂN</t>
  </si>
  <si>
    <t>HIẾU</t>
  </si>
  <si>
    <t>LY16066</t>
  </si>
  <si>
    <t>HOÀNG MINH</t>
  </si>
  <si>
    <t>HO16065</t>
  </si>
  <si>
    <t>TRẦN MINH</t>
  </si>
  <si>
    <t>AN16064</t>
  </si>
  <si>
    <t>BÙI THỊ MINH</t>
  </si>
  <si>
    <t>LY16069</t>
  </si>
  <si>
    <t>HOA</t>
  </si>
  <si>
    <t>LY16071</t>
  </si>
  <si>
    <t>TRẦN NGỌC</t>
  </si>
  <si>
    <t>HOÀI</t>
  </si>
  <si>
    <t>SI16070</t>
  </si>
  <si>
    <t>ĐỖ THỊ THU</t>
  </si>
  <si>
    <t>HO16072</t>
  </si>
  <si>
    <t>LÊ VIỆT</t>
  </si>
  <si>
    <t>HOÀNG</t>
  </si>
  <si>
    <t>LY16073</t>
  </si>
  <si>
    <t>NÔNG THỊ</t>
  </si>
  <si>
    <t>HỢP</t>
  </si>
  <si>
    <t>LY16074</t>
  </si>
  <si>
    <t>TRẦN THỊ KIM</t>
  </si>
  <si>
    <t>HUÊ</t>
  </si>
  <si>
    <t>TI16076</t>
  </si>
  <si>
    <t>LƯƠNG MẠNH</t>
  </si>
  <si>
    <t>HÙNG</t>
  </si>
  <si>
    <t>LY16077</t>
  </si>
  <si>
    <t>TRẦN ĐĂNG</t>
  </si>
  <si>
    <t>HUY</t>
  </si>
  <si>
    <t>HO16080</t>
  </si>
  <si>
    <t>NGUYỄN THỊ NGỌC</t>
  </si>
  <si>
    <t>HUYỀN</t>
  </si>
  <si>
    <t>SI16082</t>
  </si>
  <si>
    <t>NGUYỄN THỊ THANH</t>
  </si>
  <si>
    <t>TI16084</t>
  </si>
  <si>
    <t>CAO THỊ MỸ</t>
  </si>
  <si>
    <t>AN16079</t>
  </si>
  <si>
    <t>LÊ THỊ THU</t>
  </si>
  <si>
    <t>AN16085</t>
  </si>
  <si>
    <t>HƯNG</t>
  </si>
  <si>
    <t>HO16086</t>
  </si>
  <si>
    <t>BÙI LAN</t>
  </si>
  <si>
    <t>HƯƠNG</t>
  </si>
  <si>
    <t>HO16087</t>
  </si>
  <si>
    <t>NGUYỄN THỊ THU</t>
  </si>
  <si>
    <t>SI16088</t>
  </si>
  <si>
    <t>ĐÀO THIÊN</t>
  </si>
  <si>
    <t>LY16090</t>
  </si>
  <si>
    <t>TRẦN NGUYÊN</t>
  </si>
  <si>
    <t>KHOA</t>
  </si>
  <si>
    <t>TI16092</t>
  </si>
  <si>
    <t>NGUYỄN THỊ HOÀNG</t>
  </si>
  <si>
    <t>LAN</t>
  </si>
  <si>
    <t>SI16094</t>
  </si>
  <si>
    <t>BÙI THỊ KIM</t>
  </si>
  <si>
    <t>LIÊN</t>
  </si>
  <si>
    <t>LY16096</t>
  </si>
  <si>
    <t>PHẠM QUANG</t>
  </si>
  <si>
    <t>LINH</t>
  </si>
  <si>
    <t>HO16099</t>
  </si>
  <si>
    <t>LƯƠNG THỊ HOÀNG</t>
  </si>
  <si>
    <t>SI16097</t>
  </si>
  <si>
    <t>MAI THỊ DIỆU</t>
  </si>
  <si>
    <t>TI16098</t>
  </si>
  <si>
    <t>HUỲNH THỊ MAI</t>
  </si>
  <si>
    <t>AN16095</t>
  </si>
  <si>
    <t>SI16101</t>
  </si>
  <si>
    <t>SƠ THỊ NGỌC</t>
  </si>
  <si>
    <t>LOAN</t>
  </si>
  <si>
    <t>TO16102</t>
  </si>
  <si>
    <t>NGUYỄN THỊ KHÁNH</t>
  </si>
  <si>
    <t>LY</t>
  </si>
  <si>
    <t>AN16104</t>
  </si>
  <si>
    <t>TRẦN THỊ TRÚC</t>
  </si>
  <si>
    <t>MAI</t>
  </si>
  <si>
    <t>AN16105</t>
  </si>
  <si>
    <t>DƯƠNG THỊ THÙY</t>
  </si>
  <si>
    <t>MINH</t>
  </si>
  <si>
    <t>HO16108</t>
  </si>
  <si>
    <t>NGUYỄN THỊ TRÀ</t>
  </si>
  <si>
    <t>MY</t>
  </si>
  <si>
    <t>SI16109</t>
  </si>
  <si>
    <t>AN16106</t>
  </si>
  <si>
    <t>LY16111</t>
  </si>
  <si>
    <t>PHẠM THU</t>
  </si>
  <si>
    <t>MỸ</t>
  </si>
  <si>
    <t>AN16110</t>
  </si>
  <si>
    <t>VŨ THỊ HOÀN</t>
  </si>
  <si>
    <t>LY16112</t>
  </si>
  <si>
    <t>NGUYỄN PHƯƠNG</t>
  </si>
  <si>
    <t>NAM</t>
  </si>
  <si>
    <t>LY16113</t>
  </si>
  <si>
    <t>LÊ SỸ</t>
  </si>
  <si>
    <t>HO16114</t>
  </si>
  <si>
    <t>TRẦN HUY</t>
  </si>
  <si>
    <t>SI16116</t>
  </si>
  <si>
    <t>TRẦN THỊ HOÀNG</t>
  </si>
  <si>
    <t>NGÂN</t>
  </si>
  <si>
    <t>LY16118</t>
  </si>
  <si>
    <t>HÀ TRỌNG</t>
  </si>
  <si>
    <t>NGHĨA</t>
  </si>
  <si>
    <t>HO16117</t>
  </si>
  <si>
    <t>SI16119</t>
  </si>
  <si>
    <t>HUỲNH BÁ</t>
  </si>
  <si>
    <t>SI16120</t>
  </si>
  <si>
    <t>NGUYỄN PHÚC</t>
  </si>
  <si>
    <t>LY16122</t>
  </si>
  <si>
    <t>ĐỖ MINH</t>
  </si>
  <si>
    <t>NGỌC</t>
  </si>
  <si>
    <t>SI16123</t>
  </si>
  <si>
    <t>THẦU THẾ THU</t>
  </si>
  <si>
    <t>SI16124</t>
  </si>
  <si>
    <t>NGÔ THỊ</t>
  </si>
  <si>
    <t>AN16121</t>
  </si>
  <si>
    <t>TRẦN THỊ BÍCH</t>
  </si>
  <si>
    <t>LY16129</t>
  </si>
  <si>
    <t>NGUYỄN HÀ</t>
  </si>
  <si>
    <t>NGUYÊN</t>
  </si>
  <si>
    <t>LY16130</t>
  </si>
  <si>
    <t>NGUYỄN THẢO</t>
  </si>
  <si>
    <t>LY16131</t>
  </si>
  <si>
    <t>ĐỖ THỊ HẠNH</t>
  </si>
  <si>
    <t>HO16125</t>
  </si>
  <si>
    <t>NGÔ BÁ</t>
  </si>
  <si>
    <t>SI16126</t>
  </si>
  <si>
    <t>LÊ THỊ</t>
  </si>
  <si>
    <t>SI16127</t>
  </si>
  <si>
    <t>HUỲNH THỊ NGỌC</t>
  </si>
  <si>
    <t>LY16135</t>
  </si>
  <si>
    <t>HUỲNH LÊ UYỂN</t>
  </si>
  <si>
    <t>NHI</t>
  </si>
  <si>
    <t>LY16136</t>
  </si>
  <si>
    <t>PHAN THỊ YẾN</t>
  </si>
  <si>
    <t>HO16137</t>
  </si>
  <si>
    <t>PHAN THỊ THẢO</t>
  </si>
  <si>
    <t>AN16133</t>
  </si>
  <si>
    <t>ĐINH THỊ YẾN</t>
  </si>
  <si>
    <t>AN16134</t>
  </si>
  <si>
    <t>TRẦN PHƯƠNG</t>
  </si>
  <si>
    <t>TO16139</t>
  </si>
  <si>
    <t>HOÀNG THỊ HỒNG</t>
  </si>
  <si>
    <t>NHUNG</t>
  </si>
  <si>
    <t>HO16140</t>
  </si>
  <si>
    <t>TRẦN THỊ QUỲNH</t>
  </si>
  <si>
    <t>NHƯ</t>
  </si>
  <si>
    <t>SI16141</t>
  </si>
  <si>
    <t>VÕ LÂM HIỂU</t>
  </si>
  <si>
    <t>SI16145</t>
  </si>
  <si>
    <t>TRƯƠNG THỊ KIỀU</t>
  </si>
  <si>
    <t>OANH</t>
  </si>
  <si>
    <t>AN16143</t>
  </si>
  <si>
    <t>LY16147</t>
  </si>
  <si>
    <t>VÕ NHẬT</t>
  </si>
  <si>
    <t>PHÚC</t>
  </si>
  <si>
    <t>TO16149</t>
  </si>
  <si>
    <t>DƯƠNG VĂN</t>
  </si>
  <si>
    <t>PHƯỚC</t>
  </si>
  <si>
    <t>TI16151</t>
  </si>
  <si>
    <t>TRẦN ĐOÀN</t>
  </si>
  <si>
    <t>PHƯƠNG</t>
  </si>
  <si>
    <t>LY16153</t>
  </si>
  <si>
    <t>NGUYỄN QUỐC</t>
  </si>
  <si>
    <t>QUYỀN</t>
  </si>
  <si>
    <t>TO16154</t>
  </si>
  <si>
    <t>HUỲNH NGỌC DIỄM</t>
  </si>
  <si>
    <t>QUỲNH</t>
  </si>
  <si>
    <t>TI16156</t>
  </si>
  <si>
    <t>TẠ QUANG</t>
  </si>
  <si>
    <t>SANG</t>
  </si>
  <si>
    <t>HO16157</t>
  </si>
  <si>
    <t>HOÀNG NGỌC</t>
  </si>
  <si>
    <t>SÂM</t>
  </si>
  <si>
    <t>TO16159</t>
  </si>
  <si>
    <t>NGUYỄN NGỌC</t>
  </si>
  <si>
    <t>SƠN</t>
  </si>
  <si>
    <t>HO16158</t>
  </si>
  <si>
    <t>NGUYỄN HỒNG</t>
  </si>
  <si>
    <t>TI16161</t>
  </si>
  <si>
    <t>ĐỖ ĐỨC</t>
  </si>
  <si>
    <t>TÂM</t>
  </si>
  <si>
    <t>SI16162</t>
  </si>
  <si>
    <t>NGUYỄN MỸ</t>
  </si>
  <si>
    <t>TÂN</t>
  </si>
  <si>
    <t>SI16163</t>
  </si>
  <si>
    <t>NGUYỄN THỊ CẨM</t>
  </si>
  <si>
    <t>THẠCH</t>
  </si>
  <si>
    <t>AN16165</t>
  </si>
  <si>
    <t>PHẠM VĂN</t>
  </si>
  <si>
    <t>THÁI</t>
  </si>
  <si>
    <t>LY16167</t>
  </si>
  <si>
    <t>HỒ THỊ</t>
  </si>
  <si>
    <t>THANH</t>
  </si>
  <si>
    <t>LY16168</t>
  </si>
  <si>
    <t>NGUYỄN TRÍ</t>
  </si>
  <si>
    <t>SI16169</t>
  </si>
  <si>
    <t>NGUYỄN THỊ DẠ</t>
  </si>
  <si>
    <t>AN16166</t>
  </si>
  <si>
    <t>TRẦN THỊ HUYỀN</t>
  </si>
  <si>
    <t>TO16172</t>
  </si>
  <si>
    <t>TRỊNH VĂN</t>
  </si>
  <si>
    <t>THÀNH</t>
  </si>
  <si>
    <t>LY16174</t>
  </si>
  <si>
    <t>VŨ THỊ PHƯƠNG</t>
  </si>
  <si>
    <t>THẢO</t>
  </si>
  <si>
    <t>SI16175</t>
  </si>
  <si>
    <t>HỒ THẠCH</t>
  </si>
  <si>
    <t>LY16179</t>
  </si>
  <si>
    <t>TRẦN MẠNH</t>
  </si>
  <si>
    <t>THẮNG</t>
  </si>
  <si>
    <t>LY16180</t>
  </si>
  <si>
    <t>PHẠM THỊ</t>
  </si>
  <si>
    <t>THE</t>
  </si>
  <si>
    <t>TO16182</t>
  </si>
  <si>
    <t>TRẦN VĂN</t>
  </si>
  <si>
    <t>THÌN</t>
  </si>
  <si>
    <t>SI16183</t>
  </si>
  <si>
    <t>NGUYỄN THỊ KIM</t>
  </si>
  <si>
    <t>THƠ</t>
  </si>
  <si>
    <t>SI16184</t>
  </si>
  <si>
    <t>THU</t>
  </si>
  <si>
    <t>HO16185</t>
  </si>
  <si>
    <t>THỦY</t>
  </si>
  <si>
    <t>TO16187</t>
  </si>
  <si>
    <t>NGUYỄN VĂN HÀN</t>
  </si>
  <si>
    <t>THUYÊN</t>
  </si>
  <si>
    <t>HO16189</t>
  </si>
  <si>
    <t>VÕ THỊ THỦY</t>
  </si>
  <si>
    <t>TIÊN</t>
  </si>
  <si>
    <t>TO16190</t>
  </si>
  <si>
    <t>VƯƠNG MINH</t>
  </si>
  <si>
    <t>TIẾN</t>
  </si>
  <si>
    <t>HO16191</t>
  </si>
  <si>
    <t>TRƯƠNG QUANG</t>
  </si>
  <si>
    <t>TÍN</t>
  </si>
  <si>
    <t>TO16201</t>
  </si>
  <si>
    <t>NGUYỄN LÂM HUYỀN</t>
  </si>
  <si>
    <t>TRANG</t>
  </si>
  <si>
    <t>LY16197</t>
  </si>
  <si>
    <t>PHẠM THỊ KIỀU</t>
  </si>
  <si>
    <t>LY16198</t>
  </si>
  <si>
    <t>NGUYỄN TRẦN THÙY</t>
  </si>
  <si>
    <t>SI16199</t>
  </si>
  <si>
    <t>HÀ THỊ THU</t>
  </si>
  <si>
    <t>TI16200</t>
  </si>
  <si>
    <t>HOÀNG THÙY</t>
  </si>
  <si>
    <t>AN16193</t>
  </si>
  <si>
    <t>PHẠM LÊ KHÁNH</t>
  </si>
  <si>
    <t>AN16194</t>
  </si>
  <si>
    <t>AN16209</t>
  </si>
  <si>
    <t>PHẠM NGỌC</t>
  </si>
  <si>
    <t>TRÂM</t>
  </si>
  <si>
    <t>HO16210</t>
  </si>
  <si>
    <t>BÙI LÊ THẾ</t>
  </si>
  <si>
    <t>TRÍ</t>
  </si>
  <si>
    <t>TI16211</t>
  </si>
  <si>
    <t>NGUYỄN ĐỨC</t>
  </si>
  <si>
    <t>TO16212</t>
  </si>
  <si>
    <t>TRẦN THỊ KIỀU</t>
  </si>
  <si>
    <t>TRINH</t>
  </si>
  <si>
    <t>TO16213</t>
  </si>
  <si>
    <t>PHẠM ĐỨC</t>
  </si>
  <si>
    <t>TRỌNG</t>
  </si>
  <si>
    <t>TI16214</t>
  </si>
  <si>
    <t>VŨ ĐỨC</t>
  </si>
  <si>
    <t>TRUNG</t>
  </si>
  <si>
    <t>TI16215</t>
  </si>
  <si>
    <t>TI16216</t>
  </si>
  <si>
    <t>TRUYỀN</t>
  </si>
  <si>
    <t>TO16217</t>
  </si>
  <si>
    <t>PHẠM THANH</t>
  </si>
  <si>
    <t>TÚ</t>
  </si>
  <si>
    <t>TO16218</t>
  </si>
  <si>
    <t>TRẦN THIỆN</t>
  </si>
  <si>
    <t>SI16219</t>
  </si>
  <si>
    <t>PHẠM ANH</t>
  </si>
  <si>
    <t>TUÂN</t>
  </si>
  <si>
    <t>HO16220</t>
  </si>
  <si>
    <t>VŨ NGỌC</t>
  </si>
  <si>
    <t>TUẤN</t>
  </si>
  <si>
    <t>LY16222</t>
  </si>
  <si>
    <t>PHÙNG VĂN</t>
  </si>
  <si>
    <t>TÙNG</t>
  </si>
  <si>
    <t>SI16223</t>
  </si>
  <si>
    <t>HO16224</t>
  </si>
  <si>
    <t>LÊ NGỌC HOÀNG</t>
  </si>
  <si>
    <t>UYÊN</t>
  </si>
  <si>
    <t>LY16226</t>
  </si>
  <si>
    <t>ĐỖ THẾ</t>
  </si>
  <si>
    <t>VĂN</t>
  </si>
  <si>
    <t>AN16227</t>
  </si>
  <si>
    <t>NGUYỄN NGỌC KHÁNH</t>
  </si>
  <si>
    <t>VÂN</t>
  </si>
  <si>
    <t>TO16228</t>
  </si>
  <si>
    <t>TRỊNH LÊ</t>
  </si>
  <si>
    <t>VI</t>
  </si>
  <si>
    <t>TO16229</t>
  </si>
  <si>
    <t>PHAN LƯƠNG TƯỜNG</t>
  </si>
  <si>
    <t>TO16231</t>
  </si>
  <si>
    <t>HUỲNH THIÊN</t>
  </si>
  <si>
    <t>VŨ</t>
  </si>
  <si>
    <t>TO16232</t>
  </si>
  <si>
    <t>VỮNG</t>
  </si>
  <si>
    <t>AN16233</t>
  </si>
  <si>
    <t>TRẦN KHẮC</t>
  </si>
  <si>
    <t>VƯƠNG</t>
  </si>
  <si>
    <t>TO16234</t>
  </si>
  <si>
    <t>LÊ DẠ THẢO</t>
  </si>
  <si>
    <t>VY</t>
  </si>
  <si>
    <t>HO16235</t>
  </si>
  <si>
    <t>TRƯƠNG HOÀNG</t>
  </si>
  <si>
    <t>Ý</t>
  </si>
  <si>
    <t>SI16237</t>
  </si>
  <si>
    <t>PHÙNG THỊ THU</t>
  </si>
  <si>
    <t>YẾN</t>
  </si>
  <si>
    <t>VA16004</t>
  </si>
  <si>
    <t>12VA</t>
  </si>
  <si>
    <t>VA16016</t>
  </si>
  <si>
    <t>VA16017</t>
  </si>
  <si>
    <t>NGUYỄN THỊ TRÂM</t>
  </si>
  <si>
    <t>VA16019</t>
  </si>
  <si>
    <t>TRƯƠNG THỊ NGỌC</t>
  </si>
  <si>
    <t>VA16046</t>
  </si>
  <si>
    <t>PHẠM THƯƠNG</t>
  </si>
  <si>
    <t>VA16051</t>
  </si>
  <si>
    <t>DƯƠNG THỊ PHƯỢNG</t>
  </si>
  <si>
    <t>VA16052</t>
  </si>
  <si>
    <t>VŨ THỊ HỒNG</t>
  </si>
  <si>
    <t>VA16061</t>
  </si>
  <si>
    <t>NGUYỄN THỊ THÚY</t>
  </si>
  <si>
    <t>VA16075</t>
  </si>
  <si>
    <t>ĐINH THỊ</t>
  </si>
  <si>
    <t xml:space="preserve">HUỆ </t>
  </si>
  <si>
    <t>VA16078</t>
  </si>
  <si>
    <t>VÕ THỊ MINH</t>
  </si>
  <si>
    <t>VA16093</t>
  </si>
  <si>
    <t>PHAN THỊ MỸ</t>
  </si>
  <si>
    <t>LỆ</t>
  </si>
  <si>
    <t>VA16100</t>
  </si>
  <si>
    <t>PHẠM THỊ PHƯƠNG</t>
  </si>
  <si>
    <t>VA16103</t>
  </si>
  <si>
    <t>LÝ</t>
  </si>
  <si>
    <t>VA16142</t>
  </si>
  <si>
    <t>NGUYỄN HỒ KIỀU</t>
  </si>
  <si>
    <t>NINH</t>
  </si>
  <si>
    <t>VA16144</t>
  </si>
  <si>
    <t>KIỀU THỊ</t>
  </si>
  <si>
    <t>VA16152</t>
  </si>
  <si>
    <t>PHƯỢNG</t>
  </si>
  <si>
    <t>VA16170</t>
  </si>
  <si>
    <t>TRẦN THỊ</t>
  </si>
  <si>
    <t>VA16176</t>
  </si>
  <si>
    <t>DƯƠNG THỊ PHƯƠNG</t>
  </si>
  <si>
    <t>VA16178</t>
  </si>
  <si>
    <t>NGUYỄN THỊ TIỂU</t>
  </si>
  <si>
    <t>VA16186</t>
  </si>
  <si>
    <t>HOÀNG THỊ</t>
  </si>
  <si>
    <t>THÚY</t>
  </si>
  <si>
    <t>VA16188</t>
  </si>
  <si>
    <t>ĐOÀN THỊ MINH</t>
  </si>
  <si>
    <t>THƯ</t>
  </si>
  <si>
    <t>VA16192</t>
  </si>
  <si>
    <t>CAO THỊ HUYỀN</t>
  </si>
  <si>
    <t>VA16202</t>
  </si>
  <si>
    <t>VA16203</t>
  </si>
  <si>
    <t>VA16204</t>
  </si>
  <si>
    <t>VA16205</t>
  </si>
  <si>
    <t>TRỊNH THỊ THU</t>
  </si>
  <si>
    <t>VA16206</t>
  </si>
  <si>
    <t>PHẠM THỊ THÙY</t>
  </si>
  <si>
    <t>VA16236</t>
  </si>
  <si>
    <t>TRẦN THỊ HẢI</t>
  </si>
  <si>
    <t>BAN</t>
  </si>
  <si>
    <t>KHTN</t>
  </si>
  <si>
    <t>KHXH</t>
  </si>
  <si>
    <t>THI THỬ ĐẠI HỌC LẦN 2</t>
  </si>
  <si>
    <t>Toán</t>
  </si>
  <si>
    <t>Văn</t>
  </si>
  <si>
    <t>Anh</t>
  </si>
  <si>
    <t>Sử</t>
  </si>
  <si>
    <t>Địa</t>
  </si>
  <si>
    <t>GDCD</t>
  </si>
  <si>
    <t>ƯT</t>
  </si>
  <si>
    <t>BẢNG ĐIỂM XÉT THỬ NGHIỆM TỐT NGHIỆP THPT QUỐC GIA NĂM 2019</t>
  </si>
  <si>
    <t>Xét TN theo
năm 2019</t>
  </si>
  <si>
    <t>KK Nghề</t>
  </si>
  <si>
    <t>TBM tổ hợp</t>
  </si>
  <si>
    <t>Lý</t>
  </si>
  <si>
    <t>Hóa</t>
  </si>
  <si>
    <t>Sinh</t>
  </si>
  <si>
    <t>A</t>
  </si>
  <si>
    <t>A1</t>
  </si>
  <si>
    <t>B</t>
  </si>
  <si>
    <t>C</t>
  </si>
  <si>
    <t>D1</t>
  </si>
  <si>
    <t>Theo khối thi</t>
  </si>
  <si>
    <t>MAX</t>
  </si>
  <si>
    <t>TB
HKI</t>
  </si>
  <si>
    <t>12 Toán</t>
  </si>
  <si>
    <t>12 Lý</t>
  </si>
  <si>
    <t>12 Hóa</t>
  </si>
  <si>
    <t>12 Sinh</t>
  </si>
  <si>
    <t>12 Tin</t>
  </si>
  <si>
    <t>12 Anh</t>
  </si>
  <si>
    <t>TB toàn trường</t>
  </si>
  <si>
    <t>12 Van</t>
  </si>
  <si>
    <t>THI THỬ ĐẠI HỌC LẦN 3</t>
  </si>
  <si>
    <t>GD</t>
  </si>
  <si>
    <t>Theo khối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</si>
</sst>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Arial"/>
      <family val="2"/>
      <scheme val="minor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5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/>
    <xf numFmtId="0" fontId="1" fillId="0" borderId="0" xfId="0" applyFont="1"/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/>
    </xf>
    <xf numFmtId="2" fontId="8" fillId="2" borderId="2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/>
    </xf>
    <xf numFmtId="2" fontId="12" fillId="2" borderId="2" xfId="0" applyNumberFormat="1" applyFont="1" applyFill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6" fillId="0" borderId="4" xfId="0" applyNumberFormat="1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/>
    </xf>
    <xf numFmtId="0" fontId="8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2" fontId="8" fillId="0" borderId="4" xfId="0" applyNumberFormat="1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9"/>
  <sheetViews>
    <sheetView tabSelected="1" topLeftCell="C1" workbookViewId="0">
      <selection activeCell="AB7" sqref="AB7"/>
    </sheetView>
  </sheetViews>
  <sheetFormatPr defaultRowHeight="15" x14ac:dyDescent="0.25"/>
  <cols>
    <col min="1" max="1" width="5" style="7" bestFit="1" customWidth="1"/>
    <col min="2" max="2" width="10" style="7" bestFit="1" customWidth="1"/>
    <col min="3" max="3" width="4" style="6" bestFit="1" customWidth="1"/>
    <col min="4" max="4" width="22" style="7" customWidth="1"/>
    <col min="5" max="5" width="8.75" style="7" customWidth="1"/>
    <col min="6" max="6" width="6.625" style="7" bestFit="1" customWidth="1"/>
    <col min="7" max="7" width="5.25" style="7" bestFit="1" customWidth="1"/>
    <col min="8" max="8" width="7.375" style="7" hidden="1" customWidth="1"/>
    <col min="9" max="9" width="6.375" style="8" bestFit="1" customWidth="1"/>
    <col min="10" max="10" width="5.625" style="10" bestFit="1" customWidth="1"/>
    <col min="11" max="11" width="5.375" style="8" bestFit="1" customWidth="1"/>
    <col min="12" max="17" width="4.375" style="8" customWidth="1"/>
    <col min="18" max="23" width="6.25" style="8" customWidth="1"/>
    <col min="24" max="24" width="6.25" style="20" customWidth="1"/>
    <col min="25" max="25" width="6.375" style="8" customWidth="1"/>
    <col min="26" max="26" width="6.125" style="9" customWidth="1"/>
    <col min="27" max="27" width="4.625" style="9" bestFit="1" customWidth="1"/>
    <col min="28" max="28" width="8" style="8" customWidth="1"/>
    <col min="29" max="261" width="9.125" style="7"/>
    <col min="262" max="262" width="5" style="7" bestFit="1" customWidth="1"/>
    <col min="263" max="263" width="9.125" style="7"/>
    <col min="264" max="264" width="26.75" style="7" bestFit="1" customWidth="1"/>
    <col min="265" max="267" width="9.125" style="7"/>
    <col min="268" max="270" width="0" style="7" hidden="1" customWidth="1"/>
    <col min="271" max="517" width="9.125" style="7"/>
    <col min="518" max="518" width="5" style="7" bestFit="1" customWidth="1"/>
    <col min="519" max="519" width="9.125" style="7"/>
    <col min="520" max="520" width="26.75" style="7" bestFit="1" customWidth="1"/>
    <col min="521" max="523" width="9.125" style="7"/>
    <col min="524" max="526" width="0" style="7" hidden="1" customWidth="1"/>
    <col min="527" max="773" width="9.125" style="7"/>
    <col min="774" max="774" width="5" style="7" bestFit="1" customWidth="1"/>
    <col min="775" max="775" width="9.125" style="7"/>
    <col min="776" max="776" width="26.75" style="7" bestFit="1" customWidth="1"/>
    <col min="777" max="779" width="9.125" style="7"/>
    <col min="780" max="782" width="0" style="7" hidden="1" customWidth="1"/>
    <col min="783" max="1029" width="9.125" style="7"/>
    <col min="1030" max="1030" width="5" style="7" bestFit="1" customWidth="1"/>
    <col min="1031" max="1031" width="9.125" style="7"/>
    <col min="1032" max="1032" width="26.75" style="7" bestFit="1" customWidth="1"/>
    <col min="1033" max="1035" width="9.125" style="7"/>
    <col min="1036" max="1038" width="0" style="7" hidden="1" customWidth="1"/>
    <col min="1039" max="1285" width="9.125" style="7"/>
    <col min="1286" max="1286" width="5" style="7" bestFit="1" customWidth="1"/>
    <col min="1287" max="1287" width="9.125" style="7"/>
    <col min="1288" max="1288" width="26.75" style="7" bestFit="1" customWidth="1"/>
    <col min="1289" max="1291" width="9.125" style="7"/>
    <col min="1292" max="1294" width="0" style="7" hidden="1" customWidth="1"/>
    <col min="1295" max="1541" width="9.125" style="7"/>
    <col min="1542" max="1542" width="5" style="7" bestFit="1" customWidth="1"/>
    <col min="1543" max="1543" width="9.125" style="7"/>
    <col min="1544" max="1544" width="26.75" style="7" bestFit="1" customWidth="1"/>
    <col min="1545" max="1547" width="9.125" style="7"/>
    <col min="1548" max="1550" width="0" style="7" hidden="1" customWidth="1"/>
    <col min="1551" max="1797" width="9.125" style="7"/>
    <col min="1798" max="1798" width="5" style="7" bestFit="1" customWidth="1"/>
    <col min="1799" max="1799" width="9.125" style="7"/>
    <col min="1800" max="1800" width="26.75" style="7" bestFit="1" customWidth="1"/>
    <col min="1801" max="1803" width="9.125" style="7"/>
    <col min="1804" max="1806" width="0" style="7" hidden="1" customWidth="1"/>
    <col min="1807" max="2053" width="9.125" style="7"/>
    <col min="2054" max="2054" width="5" style="7" bestFit="1" customWidth="1"/>
    <col min="2055" max="2055" width="9.125" style="7"/>
    <col min="2056" max="2056" width="26.75" style="7" bestFit="1" customWidth="1"/>
    <col min="2057" max="2059" width="9.125" style="7"/>
    <col min="2060" max="2062" width="0" style="7" hidden="1" customWidth="1"/>
    <col min="2063" max="2309" width="9.125" style="7"/>
    <col min="2310" max="2310" width="5" style="7" bestFit="1" customWidth="1"/>
    <col min="2311" max="2311" width="9.125" style="7"/>
    <col min="2312" max="2312" width="26.75" style="7" bestFit="1" customWidth="1"/>
    <col min="2313" max="2315" width="9.125" style="7"/>
    <col min="2316" max="2318" width="0" style="7" hidden="1" customWidth="1"/>
    <col min="2319" max="2565" width="9.125" style="7"/>
    <col min="2566" max="2566" width="5" style="7" bestFit="1" customWidth="1"/>
    <col min="2567" max="2567" width="9.125" style="7"/>
    <col min="2568" max="2568" width="26.75" style="7" bestFit="1" customWidth="1"/>
    <col min="2569" max="2571" width="9.125" style="7"/>
    <col min="2572" max="2574" width="0" style="7" hidden="1" customWidth="1"/>
    <col min="2575" max="2821" width="9.125" style="7"/>
    <col min="2822" max="2822" width="5" style="7" bestFit="1" customWidth="1"/>
    <col min="2823" max="2823" width="9.125" style="7"/>
    <col min="2824" max="2824" width="26.75" style="7" bestFit="1" customWidth="1"/>
    <col min="2825" max="2827" width="9.125" style="7"/>
    <col min="2828" max="2830" width="0" style="7" hidden="1" customWidth="1"/>
    <col min="2831" max="3077" width="9.125" style="7"/>
    <col min="3078" max="3078" width="5" style="7" bestFit="1" customWidth="1"/>
    <col min="3079" max="3079" width="9.125" style="7"/>
    <col min="3080" max="3080" width="26.75" style="7" bestFit="1" customWidth="1"/>
    <col min="3081" max="3083" width="9.125" style="7"/>
    <col min="3084" max="3086" width="0" style="7" hidden="1" customWidth="1"/>
    <col min="3087" max="3333" width="9.125" style="7"/>
    <col min="3334" max="3334" width="5" style="7" bestFit="1" customWidth="1"/>
    <col min="3335" max="3335" width="9.125" style="7"/>
    <col min="3336" max="3336" width="26.75" style="7" bestFit="1" customWidth="1"/>
    <col min="3337" max="3339" width="9.125" style="7"/>
    <col min="3340" max="3342" width="0" style="7" hidden="1" customWidth="1"/>
    <col min="3343" max="3589" width="9.125" style="7"/>
    <col min="3590" max="3590" width="5" style="7" bestFit="1" customWidth="1"/>
    <col min="3591" max="3591" width="9.125" style="7"/>
    <col min="3592" max="3592" width="26.75" style="7" bestFit="1" customWidth="1"/>
    <col min="3593" max="3595" width="9.125" style="7"/>
    <col min="3596" max="3598" width="0" style="7" hidden="1" customWidth="1"/>
    <col min="3599" max="3845" width="9.125" style="7"/>
    <col min="3846" max="3846" width="5" style="7" bestFit="1" customWidth="1"/>
    <col min="3847" max="3847" width="9.125" style="7"/>
    <col min="3848" max="3848" width="26.75" style="7" bestFit="1" customWidth="1"/>
    <col min="3849" max="3851" width="9.125" style="7"/>
    <col min="3852" max="3854" width="0" style="7" hidden="1" customWidth="1"/>
    <col min="3855" max="4101" width="9.125" style="7"/>
    <col min="4102" max="4102" width="5" style="7" bestFit="1" customWidth="1"/>
    <col min="4103" max="4103" width="9.125" style="7"/>
    <col min="4104" max="4104" width="26.75" style="7" bestFit="1" customWidth="1"/>
    <col min="4105" max="4107" width="9.125" style="7"/>
    <col min="4108" max="4110" width="0" style="7" hidden="1" customWidth="1"/>
    <col min="4111" max="4357" width="9.125" style="7"/>
    <col min="4358" max="4358" width="5" style="7" bestFit="1" customWidth="1"/>
    <col min="4359" max="4359" width="9.125" style="7"/>
    <col min="4360" max="4360" width="26.75" style="7" bestFit="1" customWidth="1"/>
    <col min="4361" max="4363" width="9.125" style="7"/>
    <col min="4364" max="4366" width="0" style="7" hidden="1" customWidth="1"/>
    <col min="4367" max="4613" width="9.125" style="7"/>
    <col min="4614" max="4614" width="5" style="7" bestFit="1" customWidth="1"/>
    <col min="4615" max="4615" width="9.125" style="7"/>
    <col min="4616" max="4616" width="26.75" style="7" bestFit="1" customWidth="1"/>
    <col min="4617" max="4619" width="9.125" style="7"/>
    <col min="4620" max="4622" width="0" style="7" hidden="1" customWidth="1"/>
    <col min="4623" max="4869" width="9.125" style="7"/>
    <col min="4870" max="4870" width="5" style="7" bestFit="1" customWidth="1"/>
    <col min="4871" max="4871" width="9.125" style="7"/>
    <col min="4872" max="4872" width="26.75" style="7" bestFit="1" customWidth="1"/>
    <col min="4873" max="4875" width="9.125" style="7"/>
    <col min="4876" max="4878" width="0" style="7" hidden="1" customWidth="1"/>
    <col min="4879" max="5125" width="9.125" style="7"/>
    <col min="5126" max="5126" width="5" style="7" bestFit="1" customWidth="1"/>
    <col min="5127" max="5127" width="9.125" style="7"/>
    <col min="5128" max="5128" width="26.75" style="7" bestFit="1" customWidth="1"/>
    <col min="5129" max="5131" width="9.125" style="7"/>
    <col min="5132" max="5134" width="0" style="7" hidden="1" customWidth="1"/>
    <col min="5135" max="5381" width="9.125" style="7"/>
    <col min="5382" max="5382" width="5" style="7" bestFit="1" customWidth="1"/>
    <col min="5383" max="5383" width="9.125" style="7"/>
    <col min="5384" max="5384" width="26.75" style="7" bestFit="1" customWidth="1"/>
    <col min="5385" max="5387" width="9.125" style="7"/>
    <col min="5388" max="5390" width="0" style="7" hidden="1" customWidth="1"/>
    <col min="5391" max="5637" width="9.125" style="7"/>
    <col min="5638" max="5638" width="5" style="7" bestFit="1" customWidth="1"/>
    <col min="5639" max="5639" width="9.125" style="7"/>
    <col min="5640" max="5640" width="26.75" style="7" bestFit="1" customWidth="1"/>
    <col min="5641" max="5643" width="9.125" style="7"/>
    <col min="5644" max="5646" width="0" style="7" hidden="1" customWidth="1"/>
    <col min="5647" max="5893" width="9.125" style="7"/>
    <col min="5894" max="5894" width="5" style="7" bestFit="1" customWidth="1"/>
    <col min="5895" max="5895" width="9.125" style="7"/>
    <col min="5896" max="5896" width="26.75" style="7" bestFit="1" customWidth="1"/>
    <col min="5897" max="5899" width="9.125" style="7"/>
    <col min="5900" max="5902" width="0" style="7" hidden="1" customWidth="1"/>
    <col min="5903" max="6149" width="9.125" style="7"/>
    <col min="6150" max="6150" width="5" style="7" bestFit="1" customWidth="1"/>
    <col min="6151" max="6151" width="9.125" style="7"/>
    <col min="6152" max="6152" width="26.75" style="7" bestFit="1" customWidth="1"/>
    <col min="6153" max="6155" width="9.125" style="7"/>
    <col min="6156" max="6158" width="0" style="7" hidden="1" customWidth="1"/>
    <col min="6159" max="6405" width="9.125" style="7"/>
    <col min="6406" max="6406" width="5" style="7" bestFit="1" customWidth="1"/>
    <col min="6407" max="6407" width="9.125" style="7"/>
    <col min="6408" max="6408" width="26.75" style="7" bestFit="1" customWidth="1"/>
    <col min="6409" max="6411" width="9.125" style="7"/>
    <col min="6412" max="6414" width="0" style="7" hidden="1" customWidth="1"/>
    <col min="6415" max="6661" width="9.125" style="7"/>
    <col min="6662" max="6662" width="5" style="7" bestFit="1" customWidth="1"/>
    <col min="6663" max="6663" width="9.125" style="7"/>
    <col min="6664" max="6664" width="26.75" style="7" bestFit="1" customWidth="1"/>
    <col min="6665" max="6667" width="9.125" style="7"/>
    <col min="6668" max="6670" width="0" style="7" hidden="1" customWidth="1"/>
    <col min="6671" max="6917" width="9.125" style="7"/>
    <col min="6918" max="6918" width="5" style="7" bestFit="1" customWidth="1"/>
    <col min="6919" max="6919" width="9.125" style="7"/>
    <col min="6920" max="6920" width="26.75" style="7" bestFit="1" customWidth="1"/>
    <col min="6921" max="6923" width="9.125" style="7"/>
    <col min="6924" max="6926" width="0" style="7" hidden="1" customWidth="1"/>
    <col min="6927" max="7173" width="9.125" style="7"/>
    <col min="7174" max="7174" width="5" style="7" bestFit="1" customWidth="1"/>
    <col min="7175" max="7175" width="9.125" style="7"/>
    <col min="7176" max="7176" width="26.75" style="7" bestFit="1" customWidth="1"/>
    <col min="7177" max="7179" width="9.125" style="7"/>
    <col min="7180" max="7182" width="0" style="7" hidden="1" customWidth="1"/>
    <col min="7183" max="7429" width="9.125" style="7"/>
    <col min="7430" max="7430" width="5" style="7" bestFit="1" customWidth="1"/>
    <col min="7431" max="7431" width="9.125" style="7"/>
    <col min="7432" max="7432" width="26.75" style="7" bestFit="1" customWidth="1"/>
    <col min="7433" max="7435" width="9.125" style="7"/>
    <col min="7436" max="7438" width="0" style="7" hidden="1" customWidth="1"/>
    <col min="7439" max="7685" width="9.125" style="7"/>
    <col min="7686" max="7686" width="5" style="7" bestFit="1" customWidth="1"/>
    <col min="7687" max="7687" width="9.125" style="7"/>
    <col min="7688" max="7688" width="26.75" style="7" bestFit="1" customWidth="1"/>
    <col min="7689" max="7691" width="9.125" style="7"/>
    <col min="7692" max="7694" width="0" style="7" hidden="1" customWidth="1"/>
    <col min="7695" max="7941" width="9.125" style="7"/>
    <col min="7942" max="7942" width="5" style="7" bestFit="1" customWidth="1"/>
    <col min="7943" max="7943" width="9.125" style="7"/>
    <col min="7944" max="7944" width="26.75" style="7" bestFit="1" customWidth="1"/>
    <col min="7945" max="7947" width="9.125" style="7"/>
    <col min="7948" max="7950" width="0" style="7" hidden="1" customWidth="1"/>
    <col min="7951" max="8197" width="9.125" style="7"/>
    <col min="8198" max="8198" width="5" style="7" bestFit="1" customWidth="1"/>
    <col min="8199" max="8199" width="9.125" style="7"/>
    <col min="8200" max="8200" width="26.75" style="7" bestFit="1" customWidth="1"/>
    <col min="8201" max="8203" width="9.125" style="7"/>
    <col min="8204" max="8206" width="0" style="7" hidden="1" customWidth="1"/>
    <col min="8207" max="8453" width="9.125" style="7"/>
    <col min="8454" max="8454" width="5" style="7" bestFit="1" customWidth="1"/>
    <col min="8455" max="8455" width="9.125" style="7"/>
    <col min="8456" max="8456" width="26.75" style="7" bestFit="1" customWidth="1"/>
    <col min="8457" max="8459" width="9.125" style="7"/>
    <col min="8460" max="8462" width="0" style="7" hidden="1" customWidth="1"/>
    <col min="8463" max="8709" width="9.125" style="7"/>
    <col min="8710" max="8710" width="5" style="7" bestFit="1" customWidth="1"/>
    <col min="8711" max="8711" width="9.125" style="7"/>
    <col min="8712" max="8712" width="26.75" style="7" bestFit="1" customWidth="1"/>
    <col min="8713" max="8715" width="9.125" style="7"/>
    <col min="8716" max="8718" width="0" style="7" hidden="1" customWidth="1"/>
    <col min="8719" max="8965" width="9.125" style="7"/>
    <col min="8966" max="8966" width="5" style="7" bestFit="1" customWidth="1"/>
    <col min="8967" max="8967" width="9.125" style="7"/>
    <col min="8968" max="8968" width="26.75" style="7" bestFit="1" customWidth="1"/>
    <col min="8969" max="8971" width="9.125" style="7"/>
    <col min="8972" max="8974" width="0" style="7" hidden="1" customWidth="1"/>
    <col min="8975" max="9221" width="9.125" style="7"/>
    <col min="9222" max="9222" width="5" style="7" bestFit="1" customWidth="1"/>
    <col min="9223" max="9223" width="9.125" style="7"/>
    <col min="9224" max="9224" width="26.75" style="7" bestFit="1" customWidth="1"/>
    <col min="9225" max="9227" width="9.125" style="7"/>
    <col min="9228" max="9230" width="0" style="7" hidden="1" customWidth="1"/>
    <col min="9231" max="9477" width="9.125" style="7"/>
    <col min="9478" max="9478" width="5" style="7" bestFit="1" customWidth="1"/>
    <col min="9479" max="9479" width="9.125" style="7"/>
    <col min="9480" max="9480" width="26.75" style="7" bestFit="1" customWidth="1"/>
    <col min="9481" max="9483" width="9.125" style="7"/>
    <col min="9484" max="9486" width="0" style="7" hidden="1" customWidth="1"/>
    <col min="9487" max="9733" width="9.125" style="7"/>
    <col min="9734" max="9734" width="5" style="7" bestFit="1" customWidth="1"/>
    <col min="9735" max="9735" width="9.125" style="7"/>
    <col min="9736" max="9736" width="26.75" style="7" bestFit="1" customWidth="1"/>
    <col min="9737" max="9739" width="9.125" style="7"/>
    <col min="9740" max="9742" width="0" style="7" hidden="1" customWidth="1"/>
    <col min="9743" max="9989" width="9.125" style="7"/>
    <col min="9990" max="9990" width="5" style="7" bestFit="1" customWidth="1"/>
    <col min="9991" max="9991" width="9.125" style="7"/>
    <col min="9992" max="9992" width="26.75" style="7" bestFit="1" customWidth="1"/>
    <col min="9993" max="9995" width="9.125" style="7"/>
    <col min="9996" max="9998" width="0" style="7" hidden="1" customWidth="1"/>
    <col min="9999" max="10245" width="9.125" style="7"/>
    <col min="10246" max="10246" width="5" style="7" bestFit="1" customWidth="1"/>
    <col min="10247" max="10247" width="9.125" style="7"/>
    <col min="10248" max="10248" width="26.75" style="7" bestFit="1" customWidth="1"/>
    <col min="10249" max="10251" width="9.125" style="7"/>
    <col min="10252" max="10254" width="0" style="7" hidden="1" customWidth="1"/>
    <col min="10255" max="10501" width="9.125" style="7"/>
    <col min="10502" max="10502" width="5" style="7" bestFit="1" customWidth="1"/>
    <col min="10503" max="10503" width="9.125" style="7"/>
    <col min="10504" max="10504" width="26.75" style="7" bestFit="1" customWidth="1"/>
    <col min="10505" max="10507" width="9.125" style="7"/>
    <col min="10508" max="10510" width="0" style="7" hidden="1" customWidth="1"/>
    <col min="10511" max="10757" width="9.125" style="7"/>
    <col min="10758" max="10758" width="5" style="7" bestFit="1" customWidth="1"/>
    <col min="10759" max="10759" width="9.125" style="7"/>
    <col min="10760" max="10760" width="26.75" style="7" bestFit="1" customWidth="1"/>
    <col min="10761" max="10763" width="9.125" style="7"/>
    <col min="10764" max="10766" width="0" style="7" hidden="1" customWidth="1"/>
    <col min="10767" max="11013" width="9.125" style="7"/>
    <col min="11014" max="11014" width="5" style="7" bestFit="1" customWidth="1"/>
    <col min="11015" max="11015" width="9.125" style="7"/>
    <col min="11016" max="11016" width="26.75" style="7" bestFit="1" customWidth="1"/>
    <col min="11017" max="11019" width="9.125" style="7"/>
    <col min="11020" max="11022" width="0" style="7" hidden="1" customWidth="1"/>
    <col min="11023" max="11269" width="9.125" style="7"/>
    <col min="11270" max="11270" width="5" style="7" bestFit="1" customWidth="1"/>
    <col min="11271" max="11271" width="9.125" style="7"/>
    <col min="11272" max="11272" width="26.75" style="7" bestFit="1" customWidth="1"/>
    <col min="11273" max="11275" width="9.125" style="7"/>
    <col min="11276" max="11278" width="0" style="7" hidden="1" customWidth="1"/>
    <col min="11279" max="11525" width="9.125" style="7"/>
    <col min="11526" max="11526" width="5" style="7" bestFit="1" customWidth="1"/>
    <col min="11527" max="11527" width="9.125" style="7"/>
    <col min="11528" max="11528" width="26.75" style="7" bestFit="1" customWidth="1"/>
    <col min="11529" max="11531" width="9.125" style="7"/>
    <col min="11532" max="11534" width="0" style="7" hidden="1" customWidth="1"/>
    <col min="11535" max="11781" width="9.125" style="7"/>
    <col min="11782" max="11782" width="5" style="7" bestFit="1" customWidth="1"/>
    <col min="11783" max="11783" width="9.125" style="7"/>
    <col min="11784" max="11784" width="26.75" style="7" bestFit="1" customWidth="1"/>
    <col min="11785" max="11787" width="9.125" style="7"/>
    <col min="11788" max="11790" width="0" style="7" hidden="1" customWidth="1"/>
    <col min="11791" max="12037" width="9.125" style="7"/>
    <col min="12038" max="12038" width="5" style="7" bestFit="1" customWidth="1"/>
    <col min="12039" max="12039" width="9.125" style="7"/>
    <col min="12040" max="12040" width="26.75" style="7" bestFit="1" customWidth="1"/>
    <col min="12041" max="12043" width="9.125" style="7"/>
    <col min="12044" max="12046" width="0" style="7" hidden="1" customWidth="1"/>
    <col min="12047" max="12293" width="9.125" style="7"/>
    <col min="12294" max="12294" width="5" style="7" bestFit="1" customWidth="1"/>
    <col min="12295" max="12295" width="9.125" style="7"/>
    <col min="12296" max="12296" width="26.75" style="7" bestFit="1" customWidth="1"/>
    <col min="12297" max="12299" width="9.125" style="7"/>
    <col min="12300" max="12302" width="0" style="7" hidden="1" customWidth="1"/>
    <col min="12303" max="12549" width="9.125" style="7"/>
    <col min="12550" max="12550" width="5" style="7" bestFit="1" customWidth="1"/>
    <col min="12551" max="12551" width="9.125" style="7"/>
    <col min="12552" max="12552" width="26.75" style="7" bestFit="1" customWidth="1"/>
    <col min="12553" max="12555" width="9.125" style="7"/>
    <col min="12556" max="12558" width="0" style="7" hidden="1" customWidth="1"/>
    <col min="12559" max="12805" width="9.125" style="7"/>
    <col min="12806" max="12806" width="5" style="7" bestFit="1" customWidth="1"/>
    <col min="12807" max="12807" width="9.125" style="7"/>
    <col min="12808" max="12808" width="26.75" style="7" bestFit="1" customWidth="1"/>
    <col min="12809" max="12811" width="9.125" style="7"/>
    <col min="12812" max="12814" width="0" style="7" hidden="1" customWidth="1"/>
    <col min="12815" max="13061" width="9.125" style="7"/>
    <col min="13062" max="13062" width="5" style="7" bestFit="1" customWidth="1"/>
    <col min="13063" max="13063" width="9.125" style="7"/>
    <col min="13064" max="13064" width="26.75" style="7" bestFit="1" customWidth="1"/>
    <col min="13065" max="13067" width="9.125" style="7"/>
    <col min="13068" max="13070" width="0" style="7" hidden="1" customWidth="1"/>
    <col min="13071" max="13317" width="9.125" style="7"/>
    <col min="13318" max="13318" width="5" style="7" bestFit="1" customWidth="1"/>
    <col min="13319" max="13319" width="9.125" style="7"/>
    <col min="13320" max="13320" width="26.75" style="7" bestFit="1" customWidth="1"/>
    <col min="13321" max="13323" width="9.125" style="7"/>
    <col min="13324" max="13326" width="0" style="7" hidden="1" customWidth="1"/>
    <col min="13327" max="13573" width="9.125" style="7"/>
    <col min="13574" max="13574" width="5" style="7" bestFit="1" customWidth="1"/>
    <col min="13575" max="13575" width="9.125" style="7"/>
    <col min="13576" max="13576" width="26.75" style="7" bestFit="1" customWidth="1"/>
    <col min="13577" max="13579" width="9.125" style="7"/>
    <col min="13580" max="13582" width="0" style="7" hidden="1" customWidth="1"/>
    <col min="13583" max="13829" width="9.125" style="7"/>
    <col min="13830" max="13830" width="5" style="7" bestFit="1" customWidth="1"/>
    <col min="13831" max="13831" width="9.125" style="7"/>
    <col min="13832" max="13832" width="26.75" style="7" bestFit="1" customWidth="1"/>
    <col min="13833" max="13835" width="9.125" style="7"/>
    <col min="13836" max="13838" width="0" style="7" hidden="1" customWidth="1"/>
    <col min="13839" max="14085" width="9.125" style="7"/>
    <col min="14086" max="14086" width="5" style="7" bestFit="1" customWidth="1"/>
    <col min="14087" max="14087" width="9.125" style="7"/>
    <col min="14088" max="14088" width="26.75" style="7" bestFit="1" customWidth="1"/>
    <col min="14089" max="14091" width="9.125" style="7"/>
    <col min="14092" max="14094" width="0" style="7" hidden="1" customWidth="1"/>
    <col min="14095" max="14341" width="9.125" style="7"/>
    <col min="14342" max="14342" width="5" style="7" bestFit="1" customWidth="1"/>
    <col min="14343" max="14343" width="9.125" style="7"/>
    <col min="14344" max="14344" width="26.75" style="7" bestFit="1" customWidth="1"/>
    <col min="14345" max="14347" width="9.125" style="7"/>
    <col min="14348" max="14350" width="0" style="7" hidden="1" customWidth="1"/>
    <col min="14351" max="14597" width="9.125" style="7"/>
    <col min="14598" max="14598" width="5" style="7" bestFit="1" customWidth="1"/>
    <col min="14599" max="14599" width="9.125" style="7"/>
    <col min="14600" max="14600" width="26.75" style="7" bestFit="1" customWidth="1"/>
    <col min="14601" max="14603" width="9.125" style="7"/>
    <col min="14604" max="14606" width="0" style="7" hidden="1" customWidth="1"/>
    <col min="14607" max="14853" width="9.125" style="7"/>
    <col min="14854" max="14854" width="5" style="7" bestFit="1" customWidth="1"/>
    <col min="14855" max="14855" width="9.125" style="7"/>
    <col min="14856" max="14856" width="26.75" style="7" bestFit="1" customWidth="1"/>
    <col min="14857" max="14859" width="9.125" style="7"/>
    <col min="14860" max="14862" width="0" style="7" hidden="1" customWidth="1"/>
    <col min="14863" max="15109" width="9.125" style="7"/>
    <col min="15110" max="15110" width="5" style="7" bestFit="1" customWidth="1"/>
    <col min="15111" max="15111" width="9.125" style="7"/>
    <col min="15112" max="15112" width="26.75" style="7" bestFit="1" customWidth="1"/>
    <col min="15113" max="15115" width="9.125" style="7"/>
    <col min="15116" max="15118" width="0" style="7" hidden="1" customWidth="1"/>
    <col min="15119" max="15365" width="9.125" style="7"/>
    <col min="15366" max="15366" width="5" style="7" bestFit="1" customWidth="1"/>
    <col min="15367" max="15367" width="9.125" style="7"/>
    <col min="15368" max="15368" width="26.75" style="7" bestFit="1" customWidth="1"/>
    <col min="15369" max="15371" width="9.125" style="7"/>
    <col min="15372" max="15374" width="0" style="7" hidden="1" customWidth="1"/>
    <col min="15375" max="15621" width="9.125" style="7"/>
    <col min="15622" max="15622" width="5" style="7" bestFit="1" customWidth="1"/>
    <col min="15623" max="15623" width="9.125" style="7"/>
    <col min="15624" max="15624" width="26.75" style="7" bestFit="1" customWidth="1"/>
    <col min="15625" max="15627" width="9.125" style="7"/>
    <col min="15628" max="15630" width="0" style="7" hidden="1" customWidth="1"/>
    <col min="15631" max="15877" width="9.125" style="7"/>
    <col min="15878" max="15878" width="5" style="7" bestFit="1" customWidth="1"/>
    <col min="15879" max="15879" width="9.125" style="7"/>
    <col min="15880" max="15880" width="26.75" style="7" bestFit="1" customWidth="1"/>
    <col min="15881" max="15883" width="9.125" style="7"/>
    <col min="15884" max="15886" width="0" style="7" hidden="1" customWidth="1"/>
    <col min="15887" max="16133" width="9.125" style="7"/>
    <col min="16134" max="16134" width="5" style="7" bestFit="1" customWidth="1"/>
    <col min="16135" max="16135" width="9.125" style="7"/>
    <col min="16136" max="16136" width="26.75" style="7" bestFit="1" customWidth="1"/>
    <col min="16137" max="16139" width="9.125" style="7"/>
    <col min="16140" max="16142" width="0" style="7" hidden="1" customWidth="1"/>
    <col min="16143" max="16383" width="9.125" style="7"/>
    <col min="16384" max="16384" width="9.125" style="7" customWidth="1"/>
  </cols>
  <sheetData>
    <row r="1" spans="1:28" ht="16.5" x14ac:dyDescent="0.25">
      <c r="A1" s="52" t="s">
        <v>0</v>
      </c>
      <c r="B1" s="52"/>
      <c r="C1" s="52"/>
      <c r="D1" s="52"/>
      <c r="E1" s="52"/>
      <c r="F1" s="54" t="s">
        <v>541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ht="16.5" x14ac:dyDescent="0.25">
      <c r="A2" s="53" t="s">
        <v>1</v>
      </c>
      <c r="B2" s="53"/>
      <c r="C2" s="53"/>
      <c r="D2" s="53"/>
      <c r="E2" s="53"/>
      <c r="F2" s="55" t="s">
        <v>2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ht="27" customHeight="1" x14ac:dyDescent="0.25">
      <c r="A3" s="56" t="s">
        <v>518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x14ac:dyDescent="0.25">
      <c r="A4" s="50"/>
      <c r="B4" s="50"/>
      <c r="C4" s="50"/>
      <c r="D4" s="50"/>
      <c r="E4" s="50"/>
      <c r="F4" s="50"/>
      <c r="G4" s="50"/>
      <c r="H4" s="51"/>
    </row>
    <row r="5" spans="1:28" s="5" customFormat="1" ht="15" customHeight="1" x14ac:dyDescent="0.2">
      <c r="A5" s="63" t="s">
        <v>3</v>
      </c>
      <c r="B5" s="57" t="s">
        <v>4</v>
      </c>
      <c r="C5" s="58"/>
      <c r="D5" s="63" t="s">
        <v>5</v>
      </c>
      <c r="E5" s="63" t="s">
        <v>6</v>
      </c>
      <c r="F5" s="63" t="s">
        <v>7</v>
      </c>
      <c r="G5" s="63" t="s">
        <v>8</v>
      </c>
      <c r="H5" s="65" t="s">
        <v>507</v>
      </c>
      <c r="I5" s="61" t="s">
        <v>511</v>
      </c>
      <c r="J5" s="61" t="s">
        <v>512</v>
      </c>
      <c r="K5" s="61" t="s">
        <v>513</v>
      </c>
      <c r="L5" s="67" t="s">
        <v>508</v>
      </c>
      <c r="M5" s="67"/>
      <c r="N5" s="67"/>
      <c r="O5" s="67" t="s">
        <v>509</v>
      </c>
      <c r="P5" s="67"/>
      <c r="Q5" s="67"/>
      <c r="R5" s="71" t="s">
        <v>521</v>
      </c>
      <c r="S5" s="70" t="s">
        <v>530</v>
      </c>
      <c r="T5" s="70"/>
      <c r="U5" s="70"/>
      <c r="V5" s="70"/>
      <c r="W5" s="70"/>
      <c r="X5" s="70"/>
      <c r="Y5" s="70" t="s">
        <v>532</v>
      </c>
      <c r="Z5" s="70" t="s">
        <v>520</v>
      </c>
      <c r="AA5" s="67" t="s">
        <v>517</v>
      </c>
      <c r="AB5" s="68" t="s">
        <v>519</v>
      </c>
    </row>
    <row r="6" spans="1:28" s="5" customFormat="1" ht="47.25" customHeight="1" x14ac:dyDescent="0.2">
      <c r="A6" s="64"/>
      <c r="B6" s="59"/>
      <c r="C6" s="60"/>
      <c r="D6" s="64"/>
      <c r="E6" s="64"/>
      <c r="F6" s="64"/>
      <c r="G6" s="64"/>
      <c r="H6" s="66"/>
      <c r="I6" s="62"/>
      <c r="J6" s="62"/>
      <c r="K6" s="62"/>
      <c r="L6" s="11" t="s">
        <v>522</v>
      </c>
      <c r="M6" s="11" t="s">
        <v>523</v>
      </c>
      <c r="N6" s="11" t="s">
        <v>524</v>
      </c>
      <c r="O6" s="12" t="s">
        <v>514</v>
      </c>
      <c r="P6" s="12" t="s">
        <v>515</v>
      </c>
      <c r="Q6" s="12" t="s">
        <v>516</v>
      </c>
      <c r="R6" s="72"/>
      <c r="S6" s="12" t="s">
        <v>525</v>
      </c>
      <c r="T6" s="12" t="s">
        <v>526</v>
      </c>
      <c r="U6" s="12" t="s">
        <v>527</v>
      </c>
      <c r="V6" s="12" t="s">
        <v>528</v>
      </c>
      <c r="W6" s="12" t="s">
        <v>529</v>
      </c>
      <c r="X6" s="21" t="s">
        <v>531</v>
      </c>
      <c r="Y6" s="67"/>
      <c r="Z6" s="70"/>
      <c r="AA6" s="67"/>
      <c r="AB6" s="69"/>
    </row>
    <row r="7" spans="1:28" ht="15.75" x14ac:dyDescent="0.25">
      <c r="A7" s="13">
        <v>1</v>
      </c>
      <c r="B7" s="3" t="s">
        <v>498</v>
      </c>
      <c r="C7" s="1" t="str">
        <f t="shared" ref="C7:C70" si="0">0&amp;RIGHT(B7,5)</f>
        <v>016202</v>
      </c>
      <c r="D7" s="3" t="s">
        <v>68</v>
      </c>
      <c r="E7" s="3" t="s">
        <v>372</v>
      </c>
      <c r="F7" s="4" t="s">
        <v>451</v>
      </c>
      <c r="G7" s="4" t="s">
        <v>13</v>
      </c>
      <c r="H7" s="2"/>
      <c r="I7" s="26">
        <v>7.5</v>
      </c>
      <c r="J7" s="27">
        <v>8.5</v>
      </c>
      <c r="K7" s="28">
        <v>8.5</v>
      </c>
      <c r="L7" s="29"/>
      <c r="M7" s="29"/>
      <c r="N7" s="29"/>
      <c r="O7" s="30">
        <v>4.5</v>
      </c>
      <c r="P7" s="30">
        <v>9</v>
      </c>
      <c r="Q7" s="30">
        <v>7</v>
      </c>
      <c r="R7" s="14">
        <f t="shared" ref="R7:R70" si="1">AVERAGE(L7:Q7)</f>
        <v>6.833333333333333</v>
      </c>
      <c r="S7" s="14">
        <f t="shared" ref="S7:S70" si="2">I7+L7+M7</f>
        <v>7.5</v>
      </c>
      <c r="T7" s="14">
        <f t="shared" ref="T7:T70" si="3">I7+K7+L7</f>
        <v>16</v>
      </c>
      <c r="U7" s="14">
        <f t="shared" ref="U7:U70" si="4">I7+M7+N7</f>
        <v>7.5</v>
      </c>
      <c r="V7" s="14">
        <f t="shared" ref="V7:V70" si="5">J7+O7+P7</f>
        <v>22</v>
      </c>
      <c r="W7" s="14">
        <f t="shared" ref="W7:W70" si="6">I7+J7+K7</f>
        <v>24.5</v>
      </c>
      <c r="X7" s="22">
        <f t="shared" ref="X7:X70" si="7">MAX(S7:W7)</f>
        <v>24.5</v>
      </c>
      <c r="Y7" s="73">
        <v>8.4</v>
      </c>
      <c r="Z7" s="15">
        <v>1.5</v>
      </c>
      <c r="AA7" s="15">
        <v>0.25</v>
      </c>
      <c r="AB7" s="16">
        <f t="shared" ref="AB7:AB70" si="8">((((SUM(I7:K7,R7)+Z7)/4)*7)+(Y7*3))/10+AA7</f>
        <v>8.5158333333333331</v>
      </c>
    </row>
    <row r="8" spans="1:28" ht="15.75" x14ac:dyDescent="0.25">
      <c r="A8" s="13">
        <v>2</v>
      </c>
      <c r="B8" s="1" t="s">
        <v>249</v>
      </c>
      <c r="C8" s="1" t="str">
        <f t="shared" si="0"/>
        <v>016121</v>
      </c>
      <c r="D8" s="1" t="s">
        <v>250</v>
      </c>
      <c r="E8" s="1" t="s">
        <v>244</v>
      </c>
      <c r="F8" s="2" t="s">
        <v>16</v>
      </c>
      <c r="G8" s="2" t="s">
        <v>13</v>
      </c>
      <c r="H8" s="2"/>
      <c r="I8" s="26">
        <v>7.5</v>
      </c>
      <c r="J8" s="27">
        <v>8.75</v>
      </c>
      <c r="K8" s="28">
        <v>8</v>
      </c>
      <c r="L8" s="29">
        <v>8</v>
      </c>
      <c r="M8" s="29">
        <v>5</v>
      </c>
      <c r="N8" s="29">
        <v>4.5</v>
      </c>
      <c r="O8" s="30"/>
      <c r="P8" s="30"/>
      <c r="Q8" s="30"/>
      <c r="R8" s="14">
        <f t="shared" si="1"/>
        <v>5.833333333333333</v>
      </c>
      <c r="S8" s="14">
        <f t="shared" si="2"/>
        <v>20.5</v>
      </c>
      <c r="T8" s="14">
        <f t="shared" si="3"/>
        <v>23.5</v>
      </c>
      <c r="U8" s="14">
        <f t="shared" si="4"/>
        <v>17</v>
      </c>
      <c r="V8" s="14">
        <f t="shared" si="5"/>
        <v>8.75</v>
      </c>
      <c r="W8" s="14">
        <f t="shared" si="6"/>
        <v>24.25</v>
      </c>
      <c r="X8" s="22">
        <f t="shared" si="7"/>
        <v>24.25</v>
      </c>
      <c r="Y8" s="73">
        <v>8.8000000000000007</v>
      </c>
      <c r="Z8" s="15">
        <v>2</v>
      </c>
      <c r="AA8" s="15">
        <v>0.25</v>
      </c>
      <c r="AB8" s="16">
        <f t="shared" si="8"/>
        <v>8.5045833333333327</v>
      </c>
    </row>
    <row r="9" spans="1:28" ht="15.75" x14ac:dyDescent="0.25">
      <c r="A9" s="13">
        <v>3</v>
      </c>
      <c r="B9" s="1" t="s">
        <v>275</v>
      </c>
      <c r="C9" s="1" t="str">
        <f t="shared" si="0"/>
        <v>016139</v>
      </c>
      <c r="D9" s="1" t="s">
        <v>276</v>
      </c>
      <c r="E9" s="1" t="s">
        <v>277</v>
      </c>
      <c r="F9" s="2" t="s">
        <v>12</v>
      </c>
      <c r="G9" s="2" t="s">
        <v>13</v>
      </c>
      <c r="H9" s="2"/>
      <c r="I9" s="26">
        <v>8</v>
      </c>
      <c r="J9" s="27">
        <v>6.75</v>
      </c>
      <c r="K9" s="28">
        <v>9</v>
      </c>
      <c r="L9" s="29">
        <v>8</v>
      </c>
      <c r="M9" s="29">
        <v>6</v>
      </c>
      <c r="N9" s="29">
        <v>4.5</v>
      </c>
      <c r="O9" s="30"/>
      <c r="P9" s="30"/>
      <c r="Q9" s="30"/>
      <c r="R9" s="14">
        <f t="shared" si="1"/>
        <v>6.166666666666667</v>
      </c>
      <c r="S9" s="14">
        <f t="shared" si="2"/>
        <v>22</v>
      </c>
      <c r="T9" s="14">
        <f t="shared" si="3"/>
        <v>25</v>
      </c>
      <c r="U9" s="14">
        <f t="shared" si="4"/>
        <v>18.5</v>
      </c>
      <c r="V9" s="14">
        <f t="shared" si="5"/>
        <v>6.75</v>
      </c>
      <c r="W9" s="14">
        <f t="shared" si="6"/>
        <v>23.75</v>
      </c>
      <c r="X9" s="22">
        <f t="shared" si="7"/>
        <v>25</v>
      </c>
      <c r="Y9" s="73">
        <v>8.8000000000000007</v>
      </c>
      <c r="Z9" s="15">
        <v>2</v>
      </c>
      <c r="AA9" s="15">
        <v>0.25</v>
      </c>
      <c r="AB9" s="16">
        <f t="shared" si="8"/>
        <v>8.4754166666666677</v>
      </c>
    </row>
    <row r="10" spans="1:28" ht="15.75" x14ac:dyDescent="0.25">
      <c r="A10" s="13">
        <v>4</v>
      </c>
      <c r="B10" s="1" t="s">
        <v>286</v>
      </c>
      <c r="C10" s="1" t="str">
        <f t="shared" si="0"/>
        <v>016143</v>
      </c>
      <c r="D10" s="1" t="s">
        <v>125</v>
      </c>
      <c r="E10" s="1" t="s">
        <v>285</v>
      </c>
      <c r="F10" s="2" t="s">
        <v>16</v>
      </c>
      <c r="G10" s="2" t="s">
        <v>13</v>
      </c>
      <c r="H10" s="2"/>
      <c r="I10" s="26">
        <v>7.5</v>
      </c>
      <c r="J10" s="27">
        <v>8.75</v>
      </c>
      <c r="K10" s="28">
        <v>8.5</v>
      </c>
      <c r="L10" s="29">
        <v>6.5</v>
      </c>
      <c r="M10" s="29">
        <v>4</v>
      </c>
      <c r="N10" s="29">
        <v>5.5</v>
      </c>
      <c r="O10" s="30"/>
      <c r="P10" s="30"/>
      <c r="Q10" s="30"/>
      <c r="R10" s="14">
        <f t="shared" si="1"/>
        <v>5.333333333333333</v>
      </c>
      <c r="S10" s="14">
        <f t="shared" si="2"/>
        <v>18</v>
      </c>
      <c r="T10" s="14">
        <f t="shared" si="3"/>
        <v>22.5</v>
      </c>
      <c r="U10" s="14">
        <f t="shared" si="4"/>
        <v>17</v>
      </c>
      <c r="V10" s="14">
        <f t="shared" si="5"/>
        <v>8.75</v>
      </c>
      <c r="W10" s="14">
        <f t="shared" si="6"/>
        <v>24.75</v>
      </c>
      <c r="X10" s="22">
        <f t="shared" si="7"/>
        <v>24.75</v>
      </c>
      <c r="Y10" s="73">
        <v>8.6</v>
      </c>
      <c r="Z10" s="15">
        <v>2</v>
      </c>
      <c r="AA10" s="15">
        <v>0.25</v>
      </c>
      <c r="AB10" s="16">
        <f t="shared" si="8"/>
        <v>8.4445833333333322</v>
      </c>
    </row>
    <row r="11" spans="1:28" ht="15.75" x14ac:dyDescent="0.25">
      <c r="A11" s="13">
        <v>5</v>
      </c>
      <c r="B11" s="1" t="s">
        <v>383</v>
      </c>
      <c r="C11" s="1" t="str">
        <f t="shared" si="0"/>
        <v>016194</v>
      </c>
      <c r="D11" s="1" t="s">
        <v>173</v>
      </c>
      <c r="E11" s="1" t="s">
        <v>372</v>
      </c>
      <c r="F11" s="2" t="s">
        <v>16</v>
      </c>
      <c r="G11" s="2" t="s">
        <v>13</v>
      </c>
      <c r="H11" s="2"/>
      <c r="I11" s="26">
        <v>7</v>
      </c>
      <c r="J11" s="27">
        <v>9</v>
      </c>
      <c r="K11" s="28">
        <v>8</v>
      </c>
      <c r="L11" s="29"/>
      <c r="M11" s="29"/>
      <c r="N11" s="29"/>
      <c r="O11" s="30">
        <v>3.5</v>
      </c>
      <c r="P11" s="30">
        <v>8.5</v>
      </c>
      <c r="Q11" s="30">
        <v>8</v>
      </c>
      <c r="R11" s="14">
        <f t="shared" si="1"/>
        <v>6.666666666666667</v>
      </c>
      <c r="S11" s="14">
        <f t="shared" si="2"/>
        <v>7</v>
      </c>
      <c r="T11" s="14">
        <f t="shared" si="3"/>
        <v>15</v>
      </c>
      <c r="U11" s="14">
        <f t="shared" si="4"/>
        <v>7</v>
      </c>
      <c r="V11" s="14">
        <f t="shared" si="5"/>
        <v>21</v>
      </c>
      <c r="W11" s="14">
        <f t="shared" si="6"/>
        <v>24</v>
      </c>
      <c r="X11" s="22">
        <f t="shared" si="7"/>
        <v>24</v>
      </c>
      <c r="Y11" s="73">
        <v>8</v>
      </c>
      <c r="Z11" s="15">
        <v>2</v>
      </c>
      <c r="AA11" s="15">
        <v>0.25</v>
      </c>
      <c r="AB11" s="16">
        <f t="shared" si="8"/>
        <v>8.3666666666666671</v>
      </c>
    </row>
    <row r="12" spans="1:28" ht="15.75" x14ac:dyDescent="0.25">
      <c r="A12" s="13">
        <v>6</v>
      </c>
      <c r="B12" s="1" t="s">
        <v>222</v>
      </c>
      <c r="C12" s="1" t="str">
        <f t="shared" si="0"/>
        <v>016110</v>
      </c>
      <c r="D12" s="1" t="s">
        <v>223</v>
      </c>
      <c r="E12" s="1" t="s">
        <v>221</v>
      </c>
      <c r="F12" s="2" t="s">
        <v>16</v>
      </c>
      <c r="G12" s="2" t="s">
        <v>13</v>
      </c>
      <c r="H12" s="2"/>
      <c r="I12" s="26">
        <v>7</v>
      </c>
      <c r="J12" s="27">
        <v>8.5</v>
      </c>
      <c r="K12" s="28">
        <v>8.5</v>
      </c>
      <c r="L12" s="29">
        <v>7.5</v>
      </c>
      <c r="M12" s="29">
        <v>4.5</v>
      </c>
      <c r="N12" s="29">
        <v>4.5</v>
      </c>
      <c r="O12" s="30"/>
      <c r="P12" s="30"/>
      <c r="Q12" s="30"/>
      <c r="R12" s="14">
        <f t="shared" si="1"/>
        <v>5.5</v>
      </c>
      <c r="S12" s="14">
        <f t="shared" si="2"/>
        <v>19</v>
      </c>
      <c r="T12" s="14">
        <f t="shared" si="3"/>
        <v>23</v>
      </c>
      <c r="U12" s="14">
        <f t="shared" si="4"/>
        <v>16</v>
      </c>
      <c r="V12" s="14">
        <f t="shared" si="5"/>
        <v>8.5</v>
      </c>
      <c r="W12" s="14">
        <f t="shared" si="6"/>
        <v>24</v>
      </c>
      <c r="X12" s="22">
        <f t="shared" si="7"/>
        <v>24</v>
      </c>
      <c r="Y12" s="73">
        <v>8.5</v>
      </c>
      <c r="Z12" s="15">
        <v>2</v>
      </c>
      <c r="AA12" s="15">
        <v>0.25</v>
      </c>
      <c r="AB12" s="16">
        <f t="shared" si="8"/>
        <v>8.3125</v>
      </c>
    </row>
    <row r="13" spans="1:28" ht="15.75" x14ac:dyDescent="0.25">
      <c r="A13" s="13">
        <v>7</v>
      </c>
      <c r="B13" s="1" t="s">
        <v>69</v>
      </c>
      <c r="C13" s="1" t="str">
        <f t="shared" si="0"/>
        <v>016027</v>
      </c>
      <c r="D13" s="1" t="s">
        <v>70</v>
      </c>
      <c r="E13" s="1" t="s">
        <v>66</v>
      </c>
      <c r="F13" s="2" t="s">
        <v>16</v>
      </c>
      <c r="G13" s="2" t="s">
        <v>13</v>
      </c>
      <c r="H13" s="2"/>
      <c r="I13" s="26">
        <v>7.5</v>
      </c>
      <c r="J13" s="27">
        <v>8.25</v>
      </c>
      <c r="K13" s="28">
        <v>9</v>
      </c>
      <c r="L13" s="29">
        <v>6</v>
      </c>
      <c r="M13" s="29">
        <v>3</v>
      </c>
      <c r="N13" s="29">
        <v>4.5</v>
      </c>
      <c r="O13" s="30"/>
      <c r="P13" s="30"/>
      <c r="Q13" s="30"/>
      <c r="R13" s="14">
        <f t="shared" si="1"/>
        <v>4.5</v>
      </c>
      <c r="S13" s="14">
        <f t="shared" si="2"/>
        <v>16.5</v>
      </c>
      <c r="T13" s="14">
        <f t="shared" si="3"/>
        <v>22.5</v>
      </c>
      <c r="U13" s="14">
        <f t="shared" si="4"/>
        <v>15</v>
      </c>
      <c r="V13" s="14">
        <f t="shared" si="5"/>
        <v>8.25</v>
      </c>
      <c r="W13" s="14">
        <f t="shared" si="6"/>
        <v>24.75</v>
      </c>
      <c r="X13" s="22">
        <f t="shared" si="7"/>
        <v>24.75</v>
      </c>
      <c r="Y13" s="73">
        <v>8.5</v>
      </c>
      <c r="Z13" s="15">
        <v>2</v>
      </c>
      <c r="AA13" s="15">
        <v>0.25</v>
      </c>
      <c r="AB13" s="16">
        <f t="shared" si="8"/>
        <v>8.2687500000000007</v>
      </c>
    </row>
    <row r="14" spans="1:28" ht="15.75" x14ac:dyDescent="0.25">
      <c r="A14" s="13">
        <v>8</v>
      </c>
      <c r="B14" s="1" t="s">
        <v>218</v>
      </c>
      <c r="C14" s="1" t="str">
        <f t="shared" si="0"/>
        <v>016106</v>
      </c>
      <c r="D14" s="1" t="s">
        <v>166</v>
      </c>
      <c r="E14" s="1" t="s">
        <v>216</v>
      </c>
      <c r="F14" s="2" t="s">
        <v>16</v>
      </c>
      <c r="G14" s="2" t="s">
        <v>13</v>
      </c>
      <c r="H14" s="2"/>
      <c r="I14" s="26">
        <v>8.5</v>
      </c>
      <c r="J14" s="27">
        <v>5.5</v>
      </c>
      <c r="K14" s="28">
        <v>9.5</v>
      </c>
      <c r="L14" s="29">
        <v>7</v>
      </c>
      <c r="M14" s="29">
        <v>5</v>
      </c>
      <c r="N14" s="29">
        <v>4</v>
      </c>
      <c r="O14" s="30"/>
      <c r="P14" s="30"/>
      <c r="Q14" s="30"/>
      <c r="R14" s="14">
        <f t="shared" si="1"/>
        <v>5.333333333333333</v>
      </c>
      <c r="S14" s="14">
        <f t="shared" si="2"/>
        <v>20.5</v>
      </c>
      <c r="T14" s="14">
        <f t="shared" si="3"/>
        <v>25</v>
      </c>
      <c r="U14" s="14">
        <f t="shared" si="4"/>
        <v>17.5</v>
      </c>
      <c r="V14" s="14">
        <f t="shared" si="5"/>
        <v>5.5</v>
      </c>
      <c r="W14" s="14">
        <f t="shared" si="6"/>
        <v>23.5</v>
      </c>
      <c r="X14" s="22">
        <f t="shared" si="7"/>
        <v>25</v>
      </c>
      <c r="Y14" s="73">
        <v>8.6999999999999993</v>
      </c>
      <c r="Z14" s="15">
        <v>2</v>
      </c>
      <c r="AA14" s="15">
        <v>0.25</v>
      </c>
      <c r="AB14" s="16">
        <f t="shared" si="8"/>
        <v>8.2558333333333316</v>
      </c>
    </row>
    <row r="15" spans="1:28" ht="15.75" x14ac:dyDescent="0.25">
      <c r="A15" s="13">
        <v>9</v>
      </c>
      <c r="B15" s="1" t="s">
        <v>93</v>
      </c>
      <c r="C15" s="1" t="str">
        <f t="shared" si="0"/>
        <v>016039</v>
      </c>
      <c r="D15" s="1" t="s">
        <v>94</v>
      </c>
      <c r="E15" s="1" t="s">
        <v>92</v>
      </c>
      <c r="F15" s="2" t="s">
        <v>16</v>
      </c>
      <c r="G15" s="2" t="s">
        <v>17</v>
      </c>
      <c r="H15" s="2"/>
      <c r="I15" s="26">
        <v>7</v>
      </c>
      <c r="J15" s="27">
        <v>7.75</v>
      </c>
      <c r="K15" s="28">
        <v>9</v>
      </c>
      <c r="L15" s="29"/>
      <c r="M15" s="29"/>
      <c r="N15" s="29"/>
      <c r="O15" s="30">
        <v>5</v>
      </c>
      <c r="P15" s="30">
        <v>7</v>
      </c>
      <c r="Q15" s="30">
        <v>6.5</v>
      </c>
      <c r="R15" s="14">
        <f t="shared" si="1"/>
        <v>6.166666666666667</v>
      </c>
      <c r="S15" s="14">
        <f t="shared" si="2"/>
        <v>7</v>
      </c>
      <c r="T15" s="14">
        <f t="shared" si="3"/>
        <v>16</v>
      </c>
      <c r="U15" s="14">
        <f t="shared" si="4"/>
        <v>7</v>
      </c>
      <c r="V15" s="14">
        <f t="shared" si="5"/>
        <v>19.75</v>
      </c>
      <c r="W15" s="14">
        <f t="shared" si="6"/>
        <v>23.75</v>
      </c>
      <c r="X15" s="22">
        <f t="shared" si="7"/>
        <v>23.75</v>
      </c>
      <c r="Y15" s="73">
        <v>8</v>
      </c>
      <c r="Z15" s="15">
        <v>2</v>
      </c>
      <c r="AA15" s="15">
        <v>0.25</v>
      </c>
      <c r="AB15" s="16">
        <f t="shared" si="8"/>
        <v>8.2354166666666675</v>
      </c>
    </row>
    <row r="16" spans="1:28" ht="15.75" x14ac:dyDescent="0.25">
      <c r="A16" s="13">
        <v>10</v>
      </c>
      <c r="B16" s="3" t="s">
        <v>461</v>
      </c>
      <c r="C16" s="1" t="str">
        <f t="shared" si="0"/>
        <v>016052</v>
      </c>
      <c r="D16" s="3" t="s">
        <v>462</v>
      </c>
      <c r="E16" s="3" t="s">
        <v>114</v>
      </c>
      <c r="F16" s="4" t="s">
        <v>451</v>
      </c>
      <c r="G16" s="4" t="s">
        <v>13</v>
      </c>
      <c r="H16" s="2"/>
      <c r="I16" s="26">
        <v>7.5</v>
      </c>
      <c r="J16" s="27">
        <v>8.25</v>
      </c>
      <c r="K16" s="28">
        <v>7.5</v>
      </c>
      <c r="L16" s="29"/>
      <c r="M16" s="29"/>
      <c r="N16" s="29"/>
      <c r="O16" s="30">
        <v>6</v>
      </c>
      <c r="P16" s="30">
        <v>8</v>
      </c>
      <c r="Q16" s="30">
        <v>7</v>
      </c>
      <c r="R16" s="14">
        <f t="shared" si="1"/>
        <v>7</v>
      </c>
      <c r="S16" s="14">
        <f t="shared" si="2"/>
        <v>7.5</v>
      </c>
      <c r="T16" s="14">
        <f t="shared" si="3"/>
        <v>15</v>
      </c>
      <c r="U16" s="14">
        <f t="shared" si="4"/>
        <v>7.5</v>
      </c>
      <c r="V16" s="14">
        <f t="shared" si="5"/>
        <v>22.25</v>
      </c>
      <c r="W16" s="14">
        <f t="shared" si="6"/>
        <v>23.25</v>
      </c>
      <c r="X16" s="22">
        <f t="shared" si="7"/>
        <v>23.25</v>
      </c>
      <c r="Y16" s="73">
        <v>7.8</v>
      </c>
      <c r="Z16" s="15">
        <v>2</v>
      </c>
      <c r="AA16" s="15">
        <v>0.25</v>
      </c>
      <c r="AB16" s="16">
        <f t="shared" si="8"/>
        <v>8.2337500000000006</v>
      </c>
    </row>
    <row r="17" spans="1:28" ht="15.75" x14ac:dyDescent="0.25">
      <c r="A17" s="13">
        <v>11</v>
      </c>
      <c r="B17" s="1" t="s">
        <v>381</v>
      </c>
      <c r="C17" s="1" t="str">
        <f t="shared" si="0"/>
        <v>016193</v>
      </c>
      <c r="D17" s="1" t="s">
        <v>382</v>
      </c>
      <c r="E17" s="1" t="s">
        <v>372</v>
      </c>
      <c r="F17" s="2" t="s">
        <v>16</v>
      </c>
      <c r="G17" s="2" t="s">
        <v>13</v>
      </c>
      <c r="H17" s="2"/>
      <c r="I17" s="26">
        <v>5</v>
      </c>
      <c r="J17" s="27">
        <v>7.25</v>
      </c>
      <c r="K17" s="28">
        <v>9.5</v>
      </c>
      <c r="L17" s="29"/>
      <c r="M17" s="29"/>
      <c r="N17" s="29"/>
      <c r="O17" s="30">
        <v>4</v>
      </c>
      <c r="P17" s="30">
        <v>7</v>
      </c>
      <c r="Q17" s="30">
        <v>7</v>
      </c>
      <c r="R17" s="14">
        <f t="shared" si="1"/>
        <v>6</v>
      </c>
      <c r="S17" s="14">
        <f t="shared" si="2"/>
        <v>5</v>
      </c>
      <c r="T17" s="14">
        <f t="shared" si="3"/>
        <v>14.5</v>
      </c>
      <c r="U17" s="14">
        <f t="shared" si="4"/>
        <v>5</v>
      </c>
      <c r="V17" s="14">
        <f t="shared" si="5"/>
        <v>18.25</v>
      </c>
      <c r="W17" s="14">
        <f t="shared" si="6"/>
        <v>21.75</v>
      </c>
      <c r="X17" s="22">
        <f t="shared" si="7"/>
        <v>21.75</v>
      </c>
      <c r="Y17" s="73">
        <v>9.1999999999999993</v>
      </c>
      <c r="Z17" s="15">
        <v>2</v>
      </c>
      <c r="AA17" s="15">
        <v>0.25</v>
      </c>
      <c r="AB17" s="16">
        <f t="shared" si="8"/>
        <v>8.2162499999999987</v>
      </c>
    </row>
    <row r="18" spans="1:28" ht="15.75" x14ac:dyDescent="0.25">
      <c r="A18" s="13">
        <v>12</v>
      </c>
      <c r="B18" s="3" t="s">
        <v>463</v>
      </c>
      <c r="C18" s="1" t="str">
        <f t="shared" si="0"/>
        <v>016061</v>
      </c>
      <c r="D18" s="3" t="s">
        <v>464</v>
      </c>
      <c r="E18" s="3" t="s">
        <v>130</v>
      </c>
      <c r="F18" s="4" t="s">
        <v>451</v>
      </c>
      <c r="G18" s="4" t="s">
        <v>13</v>
      </c>
      <c r="H18" s="2"/>
      <c r="I18" s="26">
        <v>7</v>
      </c>
      <c r="J18" s="27">
        <v>8.5</v>
      </c>
      <c r="K18" s="28">
        <v>8</v>
      </c>
      <c r="L18" s="29"/>
      <c r="M18" s="29"/>
      <c r="N18" s="29"/>
      <c r="O18" s="30">
        <v>4</v>
      </c>
      <c r="P18" s="30">
        <v>7</v>
      </c>
      <c r="Q18" s="30">
        <v>6.5</v>
      </c>
      <c r="R18" s="14">
        <f t="shared" si="1"/>
        <v>5.833333333333333</v>
      </c>
      <c r="S18" s="14">
        <f t="shared" si="2"/>
        <v>7</v>
      </c>
      <c r="T18" s="14">
        <f t="shared" si="3"/>
        <v>15</v>
      </c>
      <c r="U18" s="14">
        <f t="shared" si="4"/>
        <v>7</v>
      </c>
      <c r="V18" s="14">
        <f t="shared" si="5"/>
        <v>19.5</v>
      </c>
      <c r="W18" s="14">
        <f t="shared" si="6"/>
        <v>23.5</v>
      </c>
      <c r="X18" s="22">
        <f t="shared" si="7"/>
        <v>23.5</v>
      </c>
      <c r="Y18" s="73">
        <v>8.1999999999999993</v>
      </c>
      <c r="Z18" s="15">
        <v>2</v>
      </c>
      <c r="AA18" s="15">
        <v>0.25</v>
      </c>
      <c r="AB18" s="16">
        <f t="shared" si="8"/>
        <v>8.1933333333333316</v>
      </c>
    </row>
    <row r="19" spans="1:28" ht="15.75" x14ac:dyDescent="0.25">
      <c r="A19" s="13">
        <v>13</v>
      </c>
      <c r="B19" s="1" t="s">
        <v>34</v>
      </c>
      <c r="C19" s="1" t="str">
        <f t="shared" si="0"/>
        <v>016011</v>
      </c>
      <c r="D19" s="1" t="s">
        <v>35</v>
      </c>
      <c r="E19" s="1" t="s">
        <v>20</v>
      </c>
      <c r="F19" s="2" t="s">
        <v>31</v>
      </c>
      <c r="G19" s="2" t="s">
        <v>13</v>
      </c>
      <c r="H19" s="2"/>
      <c r="I19" s="26">
        <v>7</v>
      </c>
      <c r="J19" s="27">
        <v>7.75</v>
      </c>
      <c r="K19" s="28">
        <v>7.5</v>
      </c>
      <c r="L19" s="29">
        <v>8</v>
      </c>
      <c r="M19" s="29">
        <v>5</v>
      </c>
      <c r="N19" s="29">
        <v>5.5</v>
      </c>
      <c r="O19" s="30"/>
      <c r="P19" s="30"/>
      <c r="Q19" s="30"/>
      <c r="R19" s="14">
        <f t="shared" si="1"/>
        <v>6.166666666666667</v>
      </c>
      <c r="S19" s="14">
        <f t="shared" si="2"/>
        <v>20</v>
      </c>
      <c r="T19" s="14">
        <f t="shared" si="3"/>
        <v>22.5</v>
      </c>
      <c r="U19" s="14">
        <f t="shared" si="4"/>
        <v>17.5</v>
      </c>
      <c r="V19" s="14">
        <f t="shared" si="5"/>
        <v>7.75</v>
      </c>
      <c r="W19" s="14">
        <f t="shared" si="6"/>
        <v>22.25</v>
      </c>
      <c r="X19" s="22">
        <f t="shared" si="7"/>
        <v>22.5</v>
      </c>
      <c r="Y19" s="73">
        <v>8.5</v>
      </c>
      <c r="Z19" s="15">
        <v>2</v>
      </c>
      <c r="AA19" s="15">
        <v>0.25</v>
      </c>
      <c r="AB19" s="16">
        <f t="shared" si="8"/>
        <v>8.1229166666666668</v>
      </c>
    </row>
    <row r="20" spans="1:28" ht="15.75" x14ac:dyDescent="0.25">
      <c r="A20" s="13">
        <v>14</v>
      </c>
      <c r="B20" s="1" t="s">
        <v>237</v>
      </c>
      <c r="C20" s="1" t="str">
        <f t="shared" si="0"/>
        <v>016117</v>
      </c>
      <c r="D20" s="1" t="s">
        <v>180</v>
      </c>
      <c r="E20" s="1" t="s">
        <v>236</v>
      </c>
      <c r="F20" s="2" t="s">
        <v>28</v>
      </c>
      <c r="G20" s="2" t="s">
        <v>13</v>
      </c>
      <c r="H20" s="2"/>
      <c r="I20" s="26">
        <v>8.5</v>
      </c>
      <c r="J20" s="27">
        <v>5.5</v>
      </c>
      <c r="K20" s="28">
        <v>6</v>
      </c>
      <c r="L20" s="29">
        <v>6.5</v>
      </c>
      <c r="M20" s="29">
        <v>8</v>
      </c>
      <c r="N20" s="29">
        <v>6</v>
      </c>
      <c r="O20" s="30"/>
      <c r="P20" s="30"/>
      <c r="Q20" s="30"/>
      <c r="R20" s="14">
        <f t="shared" si="1"/>
        <v>6.833333333333333</v>
      </c>
      <c r="S20" s="14">
        <f t="shared" si="2"/>
        <v>23</v>
      </c>
      <c r="T20" s="14">
        <f t="shared" si="3"/>
        <v>21</v>
      </c>
      <c r="U20" s="14">
        <f t="shared" si="4"/>
        <v>22.5</v>
      </c>
      <c r="V20" s="14">
        <f t="shared" si="5"/>
        <v>5.5</v>
      </c>
      <c r="W20" s="14">
        <f t="shared" si="6"/>
        <v>20</v>
      </c>
      <c r="X20" s="22">
        <f t="shared" si="7"/>
        <v>23</v>
      </c>
      <c r="Y20" s="73">
        <v>9.4</v>
      </c>
      <c r="Z20" s="15">
        <v>2</v>
      </c>
      <c r="AA20" s="15">
        <v>0.25</v>
      </c>
      <c r="AB20" s="16">
        <f t="shared" si="8"/>
        <v>8.1158333333333328</v>
      </c>
    </row>
    <row r="21" spans="1:28" ht="15.75" x14ac:dyDescent="0.25">
      <c r="A21" s="13">
        <v>15</v>
      </c>
      <c r="B21" s="1" t="s">
        <v>438</v>
      </c>
      <c r="C21" s="1" t="str">
        <f t="shared" si="0"/>
        <v>016233</v>
      </c>
      <c r="D21" s="1" t="s">
        <v>439</v>
      </c>
      <c r="E21" s="1" t="s">
        <v>440</v>
      </c>
      <c r="F21" s="2" t="s">
        <v>16</v>
      </c>
      <c r="G21" s="2" t="s">
        <v>17</v>
      </c>
      <c r="H21" s="2"/>
      <c r="I21" s="26">
        <v>7.5</v>
      </c>
      <c r="J21" s="27">
        <v>7.5</v>
      </c>
      <c r="K21" s="28">
        <v>8</v>
      </c>
      <c r="L21" s="29"/>
      <c r="M21" s="29"/>
      <c r="N21" s="29"/>
      <c r="O21" s="30">
        <v>5</v>
      </c>
      <c r="P21" s="30">
        <v>8</v>
      </c>
      <c r="Q21" s="30">
        <v>6.5</v>
      </c>
      <c r="R21" s="14">
        <f t="shared" si="1"/>
        <v>6.5</v>
      </c>
      <c r="S21" s="14">
        <f t="shared" si="2"/>
        <v>7.5</v>
      </c>
      <c r="T21" s="14">
        <f t="shared" si="3"/>
        <v>15.5</v>
      </c>
      <c r="U21" s="14">
        <f t="shared" si="4"/>
        <v>7.5</v>
      </c>
      <c r="V21" s="14">
        <f t="shared" si="5"/>
        <v>20.5</v>
      </c>
      <c r="W21" s="14">
        <f t="shared" si="6"/>
        <v>23</v>
      </c>
      <c r="X21" s="22">
        <f t="shared" si="7"/>
        <v>23</v>
      </c>
      <c r="Y21" s="73">
        <v>7.8</v>
      </c>
      <c r="Z21" s="15">
        <v>2</v>
      </c>
      <c r="AA21" s="15">
        <v>0.25</v>
      </c>
      <c r="AB21" s="16">
        <f t="shared" si="8"/>
        <v>8.1025000000000009</v>
      </c>
    </row>
    <row r="22" spans="1:28" ht="15.75" x14ac:dyDescent="0.25">
      <c r="A22" s="13">
        <v>16</v>
      </c>
      <c r="B22" s="1" t="s">
        <v>128</v>
      </c>
      <c r="C22" s="1" t="str">
        <f t="shared" si="0"/>
        <v>016062</v>
      </c>
      <c r="D22" s="1" t="s">
        <v>129</v>
      </c>
      <c r="E22" s="1" t="s">
        <v>130</v>
      </c>
      <c r="F22" s="2" t="s">
        <v>31</v>
      </c>
      <c r="G22" s="2" t="s">
        <v>13</v>
      </c>
      <c r="H22" s="2"/>
      <c r="I22" s="26">
        <v>7</v>
      </c>
      <c r="J22" s="27">
        <v>7.75</v>
      </c>
      <c r="K22" s="28">
        <v>7</v>
      </c>
      <c r="L22" s="29">
        <v>9</v>
      </c>
      <c r="M22" s="29">
        <v>5</v>
      </c>
      <c r="N22" s="29">
        <v>5.5</v>
      </c>
      <c r="O22" s="30"/>
      <c r="P22" s="30"/>
      <c r="Q22" s="30"/>
      <c r="R22" s="14">
        <f t="shared" si="1"/>
        <v>6.5</v>
      </c>
      <c r="S22" s="14">
        <f t="shared" si="2"/>
        <v>21</v>
      </c>
      <c r="T22" s="14">
        <f t="shared" si="3"/>
        <v>23</v>
      </c>
      <c r="U22" s="14">
        <f t="shared" si="4"/>
        <v>17.5</v>
      </c>
      <c r="V22" s="14">
        <f t="shared" si="5"/>
        <v>7.75</v>
      </c>
      <c r="W22" s="14">
        <f t="shared" si="6"/>
        <v>21.75</v>
      </c>
      <c r="X22" s="22">
        <f t="shared" si="7"/>
        <v>23</v>
      </c>
      <c r="Y22" s="73">
        <v>8.5</v>
      </c>
      <c r="Z22" s="15">
        <v>2</v>
      </c>
      <c r="AA22" s="15">
        <v>0.25</v>
      </c>
      <c r="AB22" s="16">
        <f t="shared" si="8"/>
        <v>8.09375</v>
      </c>
    </row>
    <row r="23" spans="1:28" ht="15.75" x14ac:dyDescent="0.25">
      <c r="A23" s="13">
        <v>17</v>
      </c>
      <c r="B23" s="1" t="s">
        <v>428</v>
      </c>
      <c r="C23" s="1" t="str">
        <f t="shared" si="0"/>
        <v>016228</v>
      </c>
      <c r="D23" s="1" t="s">
        <v>429</v>
      </c>
      <c r="E23" s="1" t="s">
        <v>430</v>
      </c>
      <c r="F23" s="2" t="s">
        <v>12</v>
      </c>
      <c r="G23" s="2" t="s">
        <v>13</v>
      </c>
      <c r="H23" s="2"/>
      <c r="I23" s="26">
        <v>9</v>
      </c>
      <c r="J23" s="27">
        <v>6.5</v>
      </c>
      <c r="K23" s="28">
        <v>7</v>
      </c>
      <c r="L23" s="29">
        <v>8</v>
      </c>
      <c r="M23" s="29">
        <v>3.5</v>
      </c>
      <c r="N23" s="29">
        <v>3.5</v>
      </c>
      <c r="O23" s="30"/>
      <c r="P23" s="30"/>
      <c r="Q23" s="30"/>
      <c r="R23" s="14">
        <f t="shared" si="1"/>
        <v>5</v>
      </c>
      <c r="S23" s="14">
        <f t="shared" si="2"/>
        <v>20.5</v>
      </c>
      <c r="T23" s="14">
        <f t="shared" si="3"/>
        <v>24</v>
      </c>
      <c r="U23" s="14">
        <f t="shared" si="4"/>
        <v>16</v>
      </c>
      <c r="V23" s="14">
        <f t="shared" si="5"/>
        <v>6.5</v>
      </c>
      <c r="W23" s="14">
        <f t="shared" si="6"/>
        <v>22.5</v>
      </c>
      <c r="X23" s="22">
        <f t="shared" si="7"/>
        <v>24</v>
      </c>
      <c r="Y23" s="73">
        <v>8.6</v>
      </c>
      <c r="Z23" s="15">
        <v>2</v>
      </c>
      <c r="AA23" s="15">
        <v>0.25</v>
      </c>
      <c r="AB23" s="16">
        <f t="shared" si="8"/>
        <v>7.9924999999999997</v>
      </c>
    </row>
    <row r="24" spans="1:28" ht="15.75" x14ac:dyDescent="0.25">
      <c r="A24" s="13">
        <v>18</v>
      </c>
      <c r="B24" s="1" t="s">
        <v>404</v>
      </c>
      <c r="C24" s="1" t="str">
        <f t="shared" si="0"/>
        <v>016217</v>
      </c>
      <c r="D24" s="1" t="s">
        <v>405</v>
      </c>
      <c r="E24" s="1" t="s">
        <v>406</v>
      </c>
      <c r="F24" s="2" t="s">
        <v>12</v>
      </c>
      <c r="G24" s="2" t="s">
        <v>17</v>
      </c>
      <c r="H24" s="2"/>
      <c r="I24" s="26">
        <v>8</v>
      </c>
      <c r="J24" s="27">
        <v>5</v>
      </c>
      <c r="K24" s="28">
        <v>9</v>
      </c>
      <c r="L24" s="29">
        <v>8</v>
      </c>
      <c r="M24" s="29">
        <v>4.5</v>
      </c>
      <c r="N24" s="29">
        <v>4</v>
      </c>
      <c r="O24" s="30"/>
      <c r="P24" s="30"/>
      <c r="Q24" s="30"/>
      <c r="R24" s="14">
        <f t="shared" si="1"/>
        <v>5.5</v>
      </c>
      <c r="S24" s="14">
        <f t="shared" si="2"/>
        <v>20.5</v>
      </c>
      <c r="T24" s="14">
        <f t="shared" si="3"/>
        <v>25</v>
      </c>
      <c r="U24" s="14">
        <f t="shared" si="4"/>
        <v>16.5</v>
      </c>
      <c r="V24" s="14">
        <f t="shared" si="5"/>
        <v>5</v>
      </c>
      <c r="W24" s="14">
        <f t="shared" si="6"/>
        <v>22</v>
      </c>
      <c r="X24" s="22">
        <f t="shared" si="7"/>
        <v>25</v>
      </c>
      <c r="Y24" s="73">
        <v>8.5</v>
      </c>
      <c r="Z24" s="15">
        <v>2</v>
      </c>
      <c r="AA24" s="15">
        <v>0.25</v>
      </c>
      <c r="AB24" s="16">
        <f t="shared" si="8"/>
        <v>7.9625000000000004</v>
      </c>
    </row>
    <row r="25" spans="1:28" ht="15.75" x14ac:dyDescent="0.25">
      <c r="A25" s="13">
        <v>19</v>
      </c>
      <c r="B25" s="1" t="s">
        <v>49</v>
      </c>
      <c r="C25" s="1" t="str">
        <f t="shared" si="0"/>
        <v>016021</v>
      </c>
      <c r="D25" s="1" t="s">
        <v>50</v>
      </c>
      <c r="E25" s="1" t="s">
        <v>51</v>
      </c>
      <c r="F25" s="2" t="s">
        <v>16</v>
      </c>
      <c r="G25" s="2" t="s">
        <v>13</v>
      </c>
      <c r="H25" s="2"/>
      <c r="I25" s="26">
        <v>7</v>
      </c>
      <c r="J25" s="27">
        <v>7</v>
      </c>
      <c r="K25" s="28">
        <v>7.5</v>
      </c>
      <c r="L25" s="29"/>
      <c r="M25" s="29"/>
      <c r="N25" s="29"/>
      <c r="O25" s="30">
        <v>5.5</v>
      </c>
      <c r="P25" s="30">
        <v>6.5</v>
      </c>
      <c r="Q25" s="30">
        <v>7</v>
      </c>
      <c r="R25" s="14">
        <f t="shared" si="1"/>
        <v>6.333333333333333</v>
      </c>
      <c r="S25" s="14">
        <f t="shared" si="2"/>
        <v>7</v>
      </c>
      <c r="T25" s="14">
        <f t="shared" si="3"/>
        <v>14.5</v>
      </c>
      <c r="U25" s="14">
        <f t="shared" si="4"/>
        <v>7</v>
      </c>
      <c r="V25" s="14">
        <f t="shared" si="5"/>
        <v>19</v>
      </c>
      <c r="W25" s="14">
        <f t="shared" si="6"/>
        <v>21.5</v>
      </c>
      <c r="X25" s="22">
        <f t="shared" si="7"/>
        <v>21.5</v>
      </c>
      <c r="Y25" s="73">
        <v>8.1999999999999993</v>
      </c>
      <c r="Z25" s="15">
        <v>2</v>
      </c>
      <c r="AA25" s="15">
        <v>0.25</v>
      </c>
      <c r="AB25" s="16">
        <f t="shared" si="8"/>
        <v>7.9308333333333323</v>
      </c>
    </row>
    <row r="26" spans="1:28" ht="15.75" x14ac:dyDescent="0.25">
      <c r="A26" s="13">
        <v>20</v>
      </c>
      <c r="B26" s="1" t="s">
        <v>74</v>
      </c>
      <c r="C26" s="1" t="str">
        <f t="shared" si="0"/>
        <v>016031</v>
      </c>
      <c r="D26" s="1" t="s">
        <v>75</v>
      </c>
      <c r="E26" s="1" t="s">
        <v>73</v>
      </c>
      <c r="F26" s="2" t="s">
        <v>16</v>
      </c>
      <c r="G26" s="2" t="s">
        <v>13</v>
      </c>
      <c r="H26" s="2"/>
      <c r="I26" s="26">
        <v>6.5</v>
      </c>
      <c r="J26" s="27">
        <v>6.75</v>
      </c>
      <c r="K26" s="28">
        <v>9</v>
      </c>
      <c r="L26" s="29"/>
      <c r="M26" s="29"/>
      <c r="N26" s="29"/>
      <c r="O26" s="30">
        <v>4</v>
      </c>
      <c r="P26" s="30">
        <v>7</v>
      </c>
      <c r="Q26" s="30">
        <v>6</v>
      </c>
      <c r="R26" s="14">
        <f t="shared" si="1"/>
        <v>5.666666666666667</v>
      </c>
      <c r="S26" s="14">
        <f t="shared" si="2"/>
        <v>6.5</v>
      </c>
      <c r="T26" s="14">
        <f t="shared" si="3"/>
        <v>15.5</v>
      </c>
      <c r="U26" s="14">
        <f t="shared" si="4"/>
        <v>6.5</v>
      </c>
      <c r="V26" s="14">
        <f t="shared" si="5"/>
        <v>17.75</v>
      </c>
      <c r="W26" s="14">
        <f t="shared" si="6"/>
        <v>22.25</v>
      </c>
      <c r="X26" s="22">
        <f t="shared" si="7"/>
        <v>22.25</v>
      </c>
      <c r="Y26" s="73">
        <v>8</v>
      </c>
      <c r="Z26" s="15">
        <v>2</v>
      </c>
      <c r="AA26" s="15">
        <v>0.25</v>
      </c>
      <c r="AB26" s="16">
        <f t="shared" si="8"/>
        <v>7.885416666666667</v>
      </c>
    </row>
    <row r="27" spans="1:28" ht="15.75" x14ac:dyDescent="0.25">
      <c r="A27" s="13">
        <v>21</v>
      </c>
      <c r="B27" s="1" t="s">
        <v>43</v>
      </c>
      <c r="C27" s="1" t="str">
        <f t="shared" si="0"/>
        <v>016018</v>
      </c>
      <c r="D27" s="1" t="s">
        <v>44</v>
      </c>
      <c r="E27" s="1" t="s">
        <v>45</v>
      </c>
      <c r="F27" s="2" t="s">
        <v>31</v>
      </c>
      <c r="G27" s="2" t="s">
        <v>13</v>
      </c>
      <c r="H27" s="2"/>
      <c r="I27" s="26">
        <v>6.5</v>
      </c>
      <c r="J27" s="27">
        <v>6.5</v>
      </c>
      <c r="K27" s="28">
        <v>6</v>
      </c>
      <c r="L27" s="29">
        <v>6</v>
      </c>
      <c r="M27" s="29">
        <v>7</v>
      </c>
      <c r="N27" s="29">
        <v>8.5</v>
      </c>
      <c r="O27" s="30"/>
      <c r="P27" s="30"/>
      <c r="Q27" s="30"/>
      <c r="R27" s="14">
        <f t="shared" si="1"/>
        <v>7.166666666666667</v>
      </c>
      <c r="S27" s="14">
        <f t="shared" si="2"/>
        <v>19.5</v>
      </c>
      <c r="T27" s="14">
        <f t="shared" si="3"/>
        <v>18.5</v>
      </c>
      <c r="U27" s="14">
        <f t="shared" si="4"/>
        <v>22</v>
      </c>
      <c r="V27" s="14">
        <f t="shared" si="5"/>
        <v>6.5</v>
      </c>
      <c r="W27" s="14">
        <f t="shared" si="6"/>
        <v>19</v>
      </c>
      <c r="X27" s="22">
        <f t="shared" si="7"/>
        <v>22</v>
      </c>
      <c r="Y27" s="73">
        <v>9.3000000000000007</v>
      </c>
      <c r="Z27" s="15">
        <v>1.5</v>
      </c>
      <c r="AA27" s="15">
        <v>0.25</v>
      </c>
      <c r="AB27" s="16">
        <f t="shared" si="8"/>
        <v>7.8816666666666677</v>
      </c>
    </row>
    <row r="28" spans="1:28" ht="15.75" x14ac:dyDescent="0.25">
      <c r="A28" s="13">
        <v>22</v>
      </c>
      <c r="B28" s="1" t="s">
        <v>412</v>
      </c>
      <c r="C28" s="1" t="str">
        <f t="shared" si="0"/>
        <v>016220</v>
      </c>
      <c r="D28" s="1" t="s">
        <v>413</v>
      </c>
      <c r="E28" s="1" t="s">
        <v>414</v>
      </c>
      <c r="F28" s="2" t="s">
        <v>28</v>
      </c>
      <c r="G28" s="2" t="s">
        <v>17</v>
      </c>
      <c r="H28" s="2"/>
      <c r="I28" s="26">
        <v>7.5</v>
      </c>
      <c r="J28" s="27">
        <v>4.5</v>
      </c>
      <c r="K28" s="28">
        <v>8</v>
      </c>
      <c r="L28" s="29">
        <v>4</v>
      </c>
      <c r="M28" s="29">
        <v>7.5</v>
      </c>
      <c r="N28" s="29">
        <v>5</v>
      </c>
      <c r="O28" s="30"/>
      <c r="P28" s="30"/>
      <c r="Q28" s="30"/>
      <c r="R28" s="14">
        <f t="shared" si="1"/>
        <v>5.5</v>
      </c>
      <c r="S28" s="14">
        <f t="shared" si="2"/>
        <v>19</v>
      </c>
      <c r="T28" s="14">
        <f t="shared" si="3"/>
        <v>19.5</v>
      </c>
      <c r="U28" s="14">
        <f t="shared" si="4"/>
        <v>20</v>
      </c>
      <c r="V28" s="14">
        <f t="shared" si="5"/>
        <v>4.5</v>
      </c>
      <c r="W28" s="14">
        <f t="shared" si="6"/>
        <v>20</v>
      </c>
      <c r="X28" s="22">
        <f t="shared" si="7"/>
        <v>20</v>
      </c>
      <c r="Y28" s="73">
        <v>9.3000000000000007</v>
      </c>
      <c r="Z28" s="15">
        <v>2</v>
      </c>
      <c r="AA28" s="15">
        <v>0.25</v>
      </c>
      <c r="AB28" s="16">
        <f t="shared" si="8"/>
        <v>7.8525000000000009</v>
      </c>
    </row>
    <row r="29" spans="1:28" ht="15.75" x14ac:dyDescent="0.25">
      <c r="A29" s="13">
        <v>23</v>
      </c>
      <c r="B29" s="1" t="s">
        <v>9</v>
      </c>
      <c r="C29" s="1" t="str">
        <f t="shared" si="0"/>
        <v>016002</v>
      </c>
      <c r="D29" s="1" t="s">
        <v>10</v>
      </c>
      <c r="E29" s="1" t="s">
        <v>11</v>
      </c>
      <c r="F29" s="2" t="s">
        <v>12</v>
      </c>
      <c r="G29" s="2" t="s">
        <v>13</v>
      </c>
      <c r="H29" s="2"/>
      <c r="I29" s="26">
        <v>8.5</v>
      </c>
      <c r="J29" s="27">
        <v>5.75</v>
      </c>
      <c r="K29" s="28">
        <v>8</v>
      </c>
      <c r="L29" s="29">
        <v>6.5</v>
      </c>
      <c r="M29" s="29">
        <v>5</v>
      </c>
      <c r="N29" s="29">
        <v>3</v>
      </c>
      <c r="O29" s="30"/>
      <c r="P29" s="30"/>
      <c r="Q29" s="30"/>
      <c r="R29" s="14">
        <f t="shared" si="1"/>
        <v>4.833333333333333</v>
      </c>
      <c r="S29" s="14">
        <f t="shared" si="2"/>
        <v>20</v>
      </c>
      <c r="T29" s="14">
        <f t="shared" si="3"/>
        <v>23</v>
      </c>
      <c r="U29" s="14">
        <f t="shared" si="4"/>
        <v>16.5</v>
      </c>
      <c r="V29" s="14">
        <f t="shared" si="5"/>
        <v>5.75</v>
      </c>
      <c r="W29" s="14">
        <f t="shared" si="6"/>
        <v>22.25</v>
      </c>
      <c r="X29" s="22">
        <f t="shared" si="7"/>
        <v>23</v>
      </c>
      <c r="Y29" s="73">
        <v>8.3000000000000007</v>
      </c>
      <c r="Z29" s="15">
        <v>2</v>
      </c>
      <c r="AA29" s="15">
        <v>0.25</v>
      </c>
      <c r="AB29" s="16">
        <f t="shared" si="8"/>
        <v>7.8295833333333338</v>
      </c>
    </row>
    <row r="30" spans="1:28" ht="15.75" x14ac:dyDescent="0.25">
      <c r="A30" s="13">
        <v>24</v>
      </c>
      <c r="B30" s="1" t="s">
        <v>299</v>
      </c>
      <c r="C30" s="1" t="str">
        <f t="shared" si="0"/>
        <v>016154</v>
      </c>
      <c r="D30" s="1" t="s">
        <v>300</v>
      </c>
      <c r="E30" s="1" t="s">
        <v>301</v>
      </c>
      <c r="F30" s="2" t="s">
        <v>12</v>
      </c>
      <c r="G30" s="2" t="s">
        <v>13</v>
      </c>
      <c r="H30" s="2"/>
      <c r="I30" s="26">
        <v>7.5</v>
      </c>
      <c r="J30" s="27">
        <v>6</v>
      </c>
      <c r="K30" s="28">
        <v>6.5</v>
      </c>
      <c r="L30" s="29">
        <v>5.5</v>
      </c>
      <c r="M30" s="29">
        <v>7</v>
      </c>
      <c r="N30" s="29">
        <v>7</v>
      </c>
      <c r="O30" s="30"/>
      <c r="P30" s="30"/>
      <c r="Q30" s="30"/>
      <c r="R30" s="14">
        <f t="shared" si="1"/>
        <v>6.5</v>
      </c>
      <c r="S30" s="14">
        <f t="shared" si="2"/>
        <v>20</v>
      </c>
      <c r="T30" s="14">
        <f t="shared" si="3"/>
        <v>19.5</v>
      </c>
      <c r="U30" s="14">
        <f t="shared" si="4"/>
        <v>21.5</v>
      </c>
      <c r="V30" s="14">
        <f t="shared" si="5"/>
        <v>6</v>
      </c>
      <c r="W30" s="14">
        <f t="shared" si="6"/>
        <v>20</v>
      </c>
      <c r="X30" s="22">
        <f t="shared" si="7"/>
        <v>21.5</v>
      </c>
      <c r="Y30" s="73">
        <v>8.6</v>
      </c>
      <c r="Z30" s="15">
        <v>2</v>
      </c>
      <c r="AA30" s="15">
        <v>0.25</v>
      </c>
      <c r="AB30" s="16">
        <f t="shared" si="8"/>
        <v>7.8174999999999999</v>
      </c>
    </row>
    <row r="31" spans="1:28" ht="15.75" x14ac:dyDescent="0.25">
      <c r="A31" s="13">
        <v>25</v>
      </c>
      <c r="B31" s="1" t="s">
        <v>186</v>
      </c>
      <c r="C31" s="1" t="str">
        <f t="shared" si="0"/>
        <v>016092</v>
      </c>
      <c r="D31" s="1" t="s">
        <v>187</v>
      </c>
      <c r="E31" s="1" t="s">
        <v>188</v>
      </c>
      <c r="F31" s="2" t="s">
        <v>38</v>
      </c>
      <c r="G31" s="2" t="s">
        <v>13</v>
      </c>
      <c r="H31" s="2"/>
      <c r="I31" s="26">
        <v>6</v>
      </c>
      <c r="J31" s="27">
        <v>8</v>
      </c>
      <c r="K31" s="28">
        <v>6</v>
      </c>
      <c r="L31" s="29"/>
      <c r="M31" s="29"/>
      <c r="N31" s="29"/>
      <c r="O31" s="30">
        <v>4.5</v>
      </c>
      <c r="P31" s="30">
        <v>8</v>
      </c>
      <c r="Q31" s="30">
        <v>8</v>
      </c>
      <c r="R31" s="14">
        <f t="shared" si="1"/>
        <v>6.833333333333333</v>
      </c>
      <c r="S31" s="14">
        <f t="shared" si="2"/>
        <v>6</v>
      </c>
      <c r="T31" s="14">
        <f t="shared" si="3"/>
        <v>12</v>
      </c>
      <c r="U31" s="14">
        <f t="shared" si="4"/>
        <v>6</v>
      </c>
      <c r="V31" s="14">
        <f t="shared" si="5"/>
        <v>20.5</v>
      </c>
      <c r="W31" s="14">
        <f t="shared" si="6"/>
        <v>20</v>
      </c>
      <c r="X31" s="22">
        <f t="shared" si="7"/>
        <v>20.5</v>
      </c>
      <c r="Y31" s="73">
        <v>8.6</v>
      </c>
      <c r="Z31" s="15">
        <v>1.5</v>
      </c>
      <c r="AA31" s="15">
        <v>0.25</v>
      </c>
      <c r="AB31" s="16">
        <f t="shared" si="8"/>
        <v>7.7883333333333322</v>
      </c>
    </row>
    <row r="32" spans="1:28" ht="15.75" x14ac:dyDescent="0.25">
      <c r="A32" s="13">
        <v>26</v>
      </c>
      <c r="B32" s="1" t="s">
        <v>441</v>
      </c>
      <c r="C32" s="1" t="str">
        <f t="shared" si="0"/>
        <v>016234</v>
      </c>
      <c r="D32" s="1" t="s">
        <v>442</v>
      </c>
      <c r="E32" s="1" t="s">
        <v>443</v>
      </c>
      <c r="F32" s="2" t="s">
        <v>12</v>
      </c>
      <c r="G32" s="2" t="s">
        <v>13</v>
      </c>
      <c r="H32" s="2"/>
      <c r="I32" s="26">
        <v>8</v>
      </c>
      <c r="J32" s="27">
        <v>6.5</v>
      </c>
      <c r="K32" s="28">
        <v>5.5</v>
      </c>
      <c r="L32" s="29">
        <v>9</v>
      </c>
      <c r="M32" s="29">
        <v>5.5</v>
      </c>
      <c r="N32" s="29">
        <v>4.5</v>
      </c>
      <c r="O32" s="30"/>
      <c r="P32" s="30"/>
      <c r="Q32" s="30"/>
      <c r="R32" s="14">
        <f t="shared" si="1"/>
        <v>6.333333333333333</v>
      </c>
      <c r="S32" s="14">
        <f t="shared" si="2"/>
        <v>22.5</v>
      </c>
      <c r="T32" s="14">
        <f t="shared" si="3"/>
        <v>22.5</v>
      </c>
      <c r="U32" s="14">
        <f t="shared" si="4"/>
        <v>18</v>
      </c>
      <c r="V32" s="14">
        <f t="shared" si="5"/>
        <v>6.5</v>
      </c>
      <c r="W32" s="14">
        <f t="shared" si="6"/>
        <v>20</v>
      </c>
      <c r="X32" s="22">
        <f t="shared" si="7"/>
        <v>22.5</v>
      </c>
      <c r="Y32" s="73">
        <v>8.6</v>
      </c>
      <c r="Z32" s="15">
        <v>2</v>
      </c>
      <c r="AA32" s="15">
        <v>0.25</v>
      </c>
      <c r="AB32" s="16">
        <f t="shared" si="8"/>
        <v>7.7883333333333322</v>
      </c>
    </row>
    <row r="33" spans="1:28" ht="15.75" x14ac:dyDescent="0.25">
      <c r="A33" s="13">
        <v>27</v>
      </c>
      <c r="B33" s="3" t="s">
        <v>453</v>
      </c>
      <c r="C33" s="1" t="str">
        <f t="shared" si="0"/>
        <v>016017</v>
      </c>
      <c r="D33" s="3" t="s">
        <v>454</v>
      </c>
      <c r="E33" s="3" t="s">
        <v>20</v>
      </c>
      <c r="F33" s="4" t="s">
        <v>451</v>
      </c>
      <c r="G33" s="4" t="s">
        <v>13</v>
      </c>
      <c r="H33" s="2"/>
      <c r="I33" s="26">
        <v>6.5</v>
      </c>
      <c r="J33" s="27">
        <v>8</v>
      </c>
      <c r="K33" s="28">
        <v>7</v>
      </c>
      <c r="L33" s="29"/>
      <c r="M33" s="29"/>
      <c r="N33" s="29"/>
      <c r="O33" s="30">
        <v>5.5</v>
      </c>
      <c r="P33" s="30">
        <v>7</v>
      </c>
      <c r="Q33" s="30">
        <v>6.5</v>
      </c>
      <c r="R33" s="14">
        <f t="shared" si="1"/>
        <v>6.333333333333333</v>
      </c>
      <c r="S33" s="14">
        <f t="shared" si="2"/>
        <v>6.5</v>
      </c>
      <c r="T33" s="14">
        <f t="shared" si="3"/>
        <v>13.5</v>
      </c>
      <c r="U33" s="14">
        <f t="shared" si="4"/>
        <v>6.5</v>
      </c>
      <c r="V33" s="14">
        <f t="shared" si="5"/>
        <v>20.5</v>
      </c>
      <c r="W33" s="14">
        <f t="shared" si="6"/>
        <v>21.5</v>
      </c>
      <c r="X33" s="22">
        <f t="shared" si="7"/>
        <v>21.5</v>
      </c>
      <c r="Y33" s="73">
        <v>8</v>
      </c>
      <c r="Z33" s="15">
        <v>1.5</v>
      </c>
      <c r="AA33" s="15">
        <v>0.25</v>
      </c>
      <c r="AB33" s="16">
        <f t="shared" si="8"/>
        <v>7.7833333333333332</v>
      </c>
    </row>
    <row r="34" spans="1:28" ht="15.75" x14ac:dyDescent="0.25">
      <c r="A34" s="13">
        <v>28</v>
      </c>
      <c r="B34" s="1" t="s">
        <v>172</v>
      </c>
      <c r="C34" s="1" t="str">
        <f t="shared" si="0"/>
        <v>016079</v>
      </c>
      <c r="D34" s="1" t="s">
        <v>173</v>
      </c>
      <c r="E34" s="1" t="s">
        <v>167</v>
      </c>
      <c r="F34" s="2" t="s">
        <v>16</v>
      </c>
      <c r="G34" s="2" t="s">
        <v>13</v>
      </c>
      <c r="H34" s="2"/>
      <c r="I34" s="26">
        <v>7.5</v>
      </c>
      <c r="J34" s="27">
        <v>7</v>
      </c>
      <c r="K34" s="28">
        <v>7.5</v>
      </c>
      <c r="L34" s="29">
        <v>7.5</v>
      </c>
      <c r="M34" s="29">
        <v>4</v>
      </c>
      <c r="N34" s="29">
        <v>4</v>
      </c>
      <c r="O34" s="30"/>
      <c r="P34" s="30"/>
      <c r="Q34" s="30"/>
      <c r="R34" s="14">
        <f t="shared" si="1"/>
        <v>5.166666666666667</v>
      </c>
      <c r="S34" s="14">
        <f t="shared" si="2"/>
        <v>19</v>
      </c>
      <c r="T34" s="14">
        <f t="shared" si="3"/>
        <v>22.5</v>
      </c>
      <c r="U34" s="14">
        <f t="shared" si="4"/>
        <v>15.5</v>
      </c>
      <c r="V34" s="14">
        <f t="shared" si="5"/>
        <v>7</v>
      </c>
      <c r="W34" s="14">
        <f t="shared" si="6"/>
        <v>22</v>
      </c>
      <c r="X34" s="22">
        <f t="shared" si="7"/>
        <v>22.5</v>
      </c>
      <c r="Y34" s="73">
        <v>8.3000000000000007</v>
      </c>
      <c r="Z34" s="15">
        <v>1.5</v>
      </c>
      <c r="AA34" s="15">
        <v>0.25</v>
      </c>
      <c r="AB34" s="16">
        <f t="shared" si="8"/>
        <v>7.7566666666666677</v>
      </c>
    </row>
    <row r="35" spans="1:28" ht="15.75" x14ac:dyDescent="0.25">
      <c r="A35" s="13">
        <v>29</v>
      </c>
      <c r="B35" s="1" t="s">
        <v>444</v>
      </c>
      <c r="C35" s="1" t="str">
        <f t="shared" si="0"/>
        <v>016235</v>
      </c>
      <c r="D35" s="1" t="s">
        <v>445</v>
      </c>
      <c r="E35" s="1" t="s">
        <v>446</v>
      </c>
      <c r="F35" s="2" t="s">
        <v>28</v>
      </c>
      <c r="G35" s="2" t="s">
        <v>13</v>
      </c>
      <c r="H35" s="2"/>
      <c r="I35" s="26">
        <v>8.5</v>
      </c>
      <c r="J35" s="27">
        <v>7</v>
      </c>
      <c r="K35" s="28">
        <v>5</v>
      </c>
      <c r="L35" s="29">
        <v>10</v>
      </c>
      <c r="M35" s="29">
        <v>7.5</v>
      </c>
      <c r="N35" s="29">
        <v>3.5</v>
      </c>
      <c r="O35" s="30"/>
      <c r="P35" s="30"/>
      <c r="Q35" s="30"/>
      <c r="R35" s="14">
        <f t="shared" si="1"/>
        <v>7</v>
      </c>
      <c r="S35" s="14">
        <f t="shared" si="2"/>
        <v>26</v>
      </c>
      <c r="T35" s="14">
        <f t="shared" si="3"/>
        <v>23.5</v>
      </c>
      <c r="U35" s="14">
        <f t="shared" si="4"/>
        <v>19.5</v>
      </c>
      <c r="V35" s="14">
        <f t="shared" si="5"/>
        <v>7</v>
      </c>
      <c r="W35" s="14">
        <f t="shared" si="6"/>
        <v>20.5</v>
      </c>
      <c r="X35" s="22">
        <f t="shared" si="7"/>
        <v>26</v>
      </c>
      <c r="Y35" s="73">
        <v>8.1</v>
      </c>
      <c r="Z35" s="15">
        <v>1.5</v>
      </c>
      <c r="AA35" s="15">
        <v>0.25</v>
      </c>
      <c r="AB35" s="16">
        <f t="shared" si="8"/>
        <v>7.7549999999999999</v>
      </c>
    </row>
    <row r="36" spans="1:28" ht="15.75" x14ac:dyDescent="0.25">
      <c r="A36" s="13">
        <v>30</v>
      </c>
      <c r="B36" s="1" t="s">
        <v>271</v>
      </c>
      <c r="C36" s="1" t="str">
        <f t="shared" si="0"/>
        <v>016133</v>
      </c>
      <c r="D36" s="1" t="s">
        <v>272</v>
      </c>
      <c r="E36" s="1" t="s">
        <v>266</v>
      </c>
      <c r="F36" s="2" t="s">
        <v>16</v>
      </c>
      <c r="G36" s="2" t="s">
        <v>13</v>
      </c>
      <c r="H36" s="2"/>
      <c r="I36" s="26">
        <v>6.5</v>
      </c>
      <c r="J36" s="27">
        <v>7.5</v>
      </c>
      <c r="K36" s="28">
        <v>8</v>
      </c>
      <c r="L36" s="29"/>
      <c r="M36" s="29"/>
      <c r="N36" s="29"/>
      <c r="O36" s="30">
        <v>2.5</v>
      </c>
      <c r="P36" s="30">
        <v>7</v>
      </c>
      <c r="Q36" s="30">
        <v>6.5</v>
      </c>
      <c r="R36" s="14">
        <f t="shared" si="1"/>
        <v>5.333333333333333</v>
      </c>
      <c r="S36" s="14">
        <f t="shared" si="2"/>
        <v>6.5</v>
      </c>
      <c r="T36" s="14">
        <f t="shared" si="3"/>
        <v>14.5</v>
      </c>
      <c r="U36" s="14">
        <f t="shared" si="4"/>
        <v>6.5</v>
      </c>
      <c r="V36" s="14">
        <f t="shared" si="5"/>
        <v>17</v>
      </c>
      <c r="W36" s="14">
        <f t="shared" si="6"/>
        <v>22</v>
      </c>
      <c r="X36" s="22">
        <f t="shared" si="7"/>
        <v>22</v>
      </c>
      <c r="Y36" s="73">
        <v>7.9</v>
      </c>
      <c r="Z36" s="15">
        <v>2</v>
      </c>
      <c r="AA36" s="15">
        <v>0.25</v>
      </c>
      <c r="AB36" s="16">
        <f t="shared" si="8"/>
        <v>7.753333333333333</v>
      </c>
    </row>
    <row r="37" spans="1:28" ht="15.75" x14ac:dyDescent="0.25">
      <c r="A37" s="13">
        <v>31</v>
      </c>
      <c r="B37" s="1" t="s">
        <v>156</v>
      </c>
      <c r="C37" s="1" t="str">
        <f t="shared" si="0"/>
        <v>016074</v>
      </c>
      <c r="D37" s="1" t="s">
        <v>157</v>
      </c>
      <c r="E37" s="1" t="s">
        <v>158</v>
      </c>
      <c r="F37" s="2" t="s">
        <v>25</v>
      </c>
      <c r="G37" s="2" t="s">
        <v>13</v>
      </c>
      <c r="H37" s="2"/>
      <c r="I37" s="26">
        <v>6.5</v>
      </c>
      <c r="J37" s="27">
        <v>8.25</v>
      </c>
      <c r="K37" s="28">
        <v>7</v>
      </c>
      <c r="L37" s="29"/>
      <c r="M37" s="29"/>
      <c r="N37" s="29"/>
      <c r="O37" s="30">
        <v>3.5</v>
      </c>
      <c r="P37" s="30">
        <v>7</v>
      </c>
      <c r="Q37" s="30">
        <v>6.5</v>
      </c>
      <c r="R37" s="14">
        <f t="shared" si="1"/>
        <v>5.666666666666667</v>
      </c>
      <c r="S37" s="14">
        <f t="shared" si="2"/>
        <v>6.5</v>
      </c>
      <c r="T37" s="14">
        <f t="shared" si="3"/>
        <v>13.5</v>
      </c>
      <c r="U37" s="14">
        <f t="shared" si="4"/>
        <v>6.5</v>
      </c>
      <c r="V37" s="14">
        <f t="shared" si="5"/>
        <v>18.75</v>
      </c>
      <c r="W37" s="14">
        <f t="shared" si="6"/>
        <v>21.75</v>
      </c>
      <c r="X37" s="22">
        <f t="shared" si="7"/>
        <v>21.75</v>
      </c>
      <c r="Y37" s="73">
        <v>7.8</v>
      </c>
      <c r="Z37" s="15">
        <v>2</v>
      </c>
      <c r="AA37" s="15">
        <v>0.25</v>
      </c>
      <c r="AB37" s="16">
        <f t="shared" si="8"/>
        <v>7.7379166666666661</v>
      </c>
    </row>
    <row r="38" spans="1:28" ht="15.75" x14ac:dyDescent="0.25">
      <c r="A38" s="13">
        <v>32</v>
      </c>
      <c r="B38" s="1" t="s">
        <v>208</v>
      </c>
      <c r="C38" s="1" t="str">
        <f t="shared" si="0"/>
        <v>016104</v>
      </c>
      <c r="D38" s="1" t="s">
        <v>209</v>
      </c>
      <c r="E38" s="1" t="s">
        <v>210</v>
      </c>
      <c r="F38" s="2" t="s">
        <v>16</v>
      </c>
      <c r="G38" s="2" t="s">
        <v>13</v>
      </c>
      <c r="H38" s="2"/>
      <c r="I38" s="26">
        <v>6.5</v>
      </c>
      <c r="J38" s="27">
        <v>6.5</v>
      </c>
      <c r="K38" s="28">
        <v>9</v>
      </c>
      <c r="L38" s="29"/>
      <c r="M38" s="29"/>
      <c r="N38" s="29"/>
      <c r="O38" s="30">
        <v>2.5</v>
      </c>
      <c r="P38" s="30">
        <v>7</v>
      </c>
      <c r="Q38" s="30">
        <v>6</v>
      </c>
      <c r="R38" s="14">
        <f t="shared" si="1"/>
        <v>5.166666666666667</v>
      </c>
      <c r="S38" s="14">
        <f t="shared" si="2"/>
        <v>6.5</v>
      </c>
      <c r="T38" s="14">
        <f t="shared" si="3"/>
        <v>15.5</v>
      </c>
      <c r="U38" s="14">
        <f t="shared" si="4"/>
        <v>6.5</v>
      </c>
      <c r="V38" s="14">
        <f t="shared" si="5"/>
        <v>16</v>
      </c>
      <c r="W38" s="14">
        <f t="shared" si="6"/>
        <v>22</v>
      </c>
      <c r="X38" s="22">
        <f t="shared" si="7"/>
        <v>22</v>
      </c>
      <c r="Y38" s="73">
        <v>7.9</v>
      </c>
      <c r="Z38" s="15">
        <v>2</v>
      </c>
      <c r="AA38" s="15">
        <v>0.25</v>
      </c>
      <c r="AB38" s="16">
        <f t="shared" si="8"/>
        <v>7.7241666666666671</v>
      </c>
    </row>
    <row r="39" spans="1:28" ht="15.75" x14ac:dyDescent="0.25">
      <c r="A39" s="13">
        <v>33</v>
      </c>
      <c r="B39" s="1" t="s">
        <v>131</v>
      </c>
      <c r="C39" s="1" t="str">
        <f t="shared" si="0"/>
        <v>016063</v>
      </c>
      <c r="D39" s="1" t="s">
        <v>132</v>
      </c>
      <c r="E39" s="1" t="s">
        <v>133</v>
      </c>
      <c r="F39" s="2" t="s">
        <v>12</v>
      </c>
      <c r="G39" s="2" t="s">
        <v>17</v>
      </c>
      <c r="H39" s="2"/>
      <c r="I39" s="26">
        <v>9</v>
      </c>
      <c r="J39" s="27">
        <v>6.75</v>
      </c>
      <c r="K39" s="28">
        <v>7</v>
      </c>
      <c r="L39" s="29">
        <v>6.5</v>
      </c>
      <c r="M39" s="29">
        <v>3.5</v>
      </c>
      <c r="N39" s="29">
        <v>3.5</v>
      </c>
      <c r="O39" s="30"/>
      <c r="P39" s="30"/>
      <c r="Q39" s="30"/>
      <c r="R39" s="14">
        <f t="shared" si="1"/>
        <v>4.5</v>
      </c>
      <c r="S39" s="14">
        <f t="shared" si="2"/>
        <v>19</v>
      </c>
      <c r="T39" s="14">
        <f t="shared" si="3"/>
        <v>22.5</v>
      </c>
      <c r="U39" s="14">
        <f t="shared" si="4"/>
        <v>16</v>
      </c>
      <c r="V39" s="14">
        <f t="shared" si="5"/>
        <v>6.75</v>
      </c>
      <c r="W39" s="14">
        <f t="shared" si="6"/>
        <v>22.75</v>
      </c>
      <c r="X39" s="22">
        <f t="shared" si="7"/>
        <v>22.75</v>
      </c>
      <c r="Y39" s="73">
        <v>8.1</v>
      </c>
      <c r="Z39" s="15">
        <v>1.5</v>
      </c>
      <c r="AA39" s="15">
        <v>0.25</v>
      </c>
      <c r="AB39" s="16">
        <f t="shared" si="8"/>
        <v>7.7112499999999997</v>
      </c>
    </row>
    <row r="40" spans="1:28" ht="15.75" x14ac:dyDescent="0.25">
      <c r="A40" s="13">
        <v>34</v>
      </c>
      <c r="B40" s="1" t="s">
        <v>126</v>
      </c>
      <c r="C40" s="1" t="str">
        <f t="shared" si="0"/>
        <v>016058</v>
      </c>
      <c r="D40" s="1" t="s">
        <v>127</v>
      </c>
      <c r="E40" s="1" t="s">
        <v>121</v>
      </c>
      <c r="F40" s="2" t="s">
        <v>16</v>
      </c>
      <c r="G40" s="2" t="s">
        <v>13</v>
      </c>
      <c r="H40" s="2"/>
      <c r="I40" s="26">
        <v>6</v>
      </c>
      <c r="J40" s="27">
        <v>7.25</v>
      </c>
      <c r="K40" s="28">
        <v>8</v>
      </c>
      <c r="L40" s="29"/>
      <c r="M40" s="29"/>
      <c r="N40" s="29"/>
      <c r="O40" s="30">
        <v>4</v>
      </c>
      <c r="P40" s="30">
        <v>6.5</v>
      </c>
      <c r="Q40" s="30">
        <v>7.5</v>
      </c>
      <c r="R40" s="14">
        <f t="shared" si="1"/>
        <v>6</v>
      </c>
      <c r="S40" s="14">
        <f t="shared" si="2"/>
        <v>6</v>
      </c>
      <c r="T40" s="14">
        <f t="shared" si="3"/>
        <v>14</v>
      </c>
      <c r="U40" s="14">
        <f t="shared" si="4"/>
        <v>6</v>
      </c>
      <c r="V40" s="14">
        <f t="shared" si="5"/>
        <v>17.75</v>
      </c>
      <c r="W40" s="14">
        <f t="shared" si="6"/>
        <v>21.25</v>
      </c>
      <c r="X40" s="22">
        <f t="shared" si="7"/>
        <v>21.25</v>
      </c>
      <c r="Y40" s="73">
        <v>7.7</v>
      </c>
      <c r="Z40" s="15">
        <v>2</v>
      </c>
      <c r="AA40" s="15">
        <v>0.25</v>
      </c>
      <c r="AB40" s="16">
        <f t="shared" si="8"/>
        <v>7.6787499999999991</v>
      </c>
    </row>
    <row r="41" spans="1:28" ht="15.75" x14ac:dyDescent="0.25">
      <c r="A41" s="13">
        <v>35</v>
      </c>
      <c r="B41" s="1" t="s">
        <v>103</v>
      </c>
      <c r="C41" s="1" t="str">
        <f t="shared" si="0"/>
        <v>016049</v>
      </c>
      <c r="D41" s="1" t="s">
        <v>104</v>
      </c>
      <c r="E41" s="1" t="s">
        <v>105</v>
      </c>
      <c r="F41" s="2" t="s">
        <v>12</v>
      </c>
      <c r="G41" s="2" t="s">
        <v>13</v>
      </c>
      <c r="H41" s="2"/>
      <c r="I41" s="26">
        <v>7.5</v>
      </c>
      <c r="J41" s="27">
        <v>7.5</v>
      </c>
      <c r="K41" s="28">
        <v>5</v>
      </c>
      <c r="L41" s="29">
        <v>5.5</v>
      </c>
      <c r="M41" s="29">
        <v>5</v>
      </c>
      <c r="N41" s="29">
        <v>6</v>
      </c>
      <c r="O41" s="30"/>
      <c r="P41" s="30"/>
      <c r="Q41" s="30"/>
      <c r="R41" s="14">
        <f t="shared" si="1"/>
        <v>5.5</v>
      </c>
      <c r="S41" s="14">
        <f t="shared" si="2"/>
        <v>18</v>
      </c>
      <c r="T41" s="14">
        <f t="shared" si="3"/>
        <v>18</v>
      </c>
      <c r="U41" s="14">
        <f t="shared" si="4"/>
        <v>18.5</v>
      </c>
      <c r="V41" s="14">
        <f t="shared" si="5"/>
        <v>7.5</v>
      </c>
      <c r="W41" s="14">
        <f t="shared" si="6"/>
        <v>20</v>
      </c>
      <c r="X41" s="22">
        <f t="shared" si="7"/>
        <v>20</v>
      </c>
      <c r="Y41" s="73">
        <v>8.6999999999999993</v>
      </c>
      <c r="Z41" s="15">
        <v>2</v>
      </c>
      <c r="AA41" s="15">
        <v>0.25</v>
      </c>
      <c r="AB41" s="16">
        <f t="shared" si="8"/>
        <v>7.6724999999999994</v>
      </c>
    </row>
    <row r="42" spans="1:28" ht="15.75" x14ac:dyDescent="0.25">
      <c r="A42" s="13">
        <v>36</v>
      </c>
      <c r="B42" s="3" t="s">
        <v>503</v>
      </c>
      <c r="C42" s="1" t="str">
        <f t="shared" si="0"/>
        <v>016206</v>
      </c>
      <c r="D42" s="3" t="s">
        <v>504</v>
      </c>
      <c r="E42" s="3" t="s">
        <v>372</v>
      </c>
      <c r="F42" s="4" t="s">
        <v>451</v>
      </c>
      <c r="G42" s="4" t="s">
        <v>13</v>
      </c>
      <c r="H42" s="2"/>
      <c r="I42" s="26">
        <v>6.5</v>
      </c>
      <c r="J42" s="27">
        <v>8.5</v>
      </c>
      <c r="K42" s="28">
        <v>5</v>
      </c>
      <c r="L42" s="29"/>
      <c r="M42" s="29"/>
      <c r="N42" s="29"/>
      <c r="O42" s="30">
        <v>6.5</v>
      </c>
      <c r="P42" s="30">
        <v>8.5</v>
      </c>
      <c r="Q42" s="30">
        <v>5</v>
      </c>
      <c r="R42" s="14">
        <f t="shared" si="1"/>
        <v>6.666666666666667</v>
      </c>
      <c r="S42" s="14">
        <f t="shared" si="2"/>
        <v>6.5</v>
      </c>
      <c r="T42" s="14">
        <f t="shared" si="3"/>
        <v>11.5</v>
      </c>
      <c r="U42" s="14">
        <f t="shared" si="4"/>
        <v>6.5</v>
      </c>
      <c r="V42" s="14">
        <f t="shared" si="5"/>
        <v>23.5</v>
      </c>
      <c r="W42" s="14">
        <f t="shared" si="6"/>
        <v>20</v>
      </c>
      <c r="X42" s="22">
        <f t="shared" si="7"/>
        <v>23.5</v>
      </c>
      <c r="Y42" s="73">
        <v>8</v>
      </c>
      <c r="Z42" s="15">
        <v>2</v>
      </c>
      <c r="AA42" s="15">
        <v>0.25</v>
      </c>
      <c r="AB42" s="16">
        <f t="shared" si="8"/>
        <v>7.666666666666667</v>
      </c>
    </row>
    <row r="43" spans="1:28" ht="15.75" x14ac:dyDescent="0.25">
      <c r="A43" s="13">
        <v>37</v>
      </c>
      <c r="B43" s="3" t="s">
        <v>465</v>
      </c>
      <c r="C43" s="1" t="str">
        <f t="shared" si="0"/>
        <v>016075</v>
      </c>
      <c r="D43" s="3" t="s">
        <v>466</v>
      </c>
      <c r="E43" s="3" t="s">
        <v>467</v>
      </c>
      <c r="F43" s="4" t="s">
        <v>451</v>
      </c>
      <c r="G43" s="4" t="s">
        <v>13</v>
      </c>
      <c r="H43" s="2"/>
      <c r="I43" s="26">
        <v>6.5</v>
      </c>
      <c r="J43" s="27">
        <v>8.25</v>
      </c>
      <c r="K43" s="28">
        <v>3</v>
      </c>
      <c r="L43" s="29"/>
      <c r="M43" s="29"/>
      <c r="N43" s="29"/>
      <c r="O43" s="30">
        <v>8</v>
      </c>
      <c r="P43" s="30">
        <v>9.5</v>
      </c>
      <c r="Q43" s="30">
        <v>8</v>
      </c>
      <c r="R43" s="14">
        <f t="shared" si="1"/>
        <v>8.5</v>
      </c>
      <c r="S43" s="14">
        <f t="shared" si="2"/>
        <v>6.5</v>
      </c>
      <c r="T43" s="14">
        <f t="shared" si="3"/>
        <v>9.5</v>
      </c>
      <c r="U43" s="14">
        <f t="shared" si="4"/>
        <v>6.5</v>
      </c>
      <c r="V43" s="14">
        <f t="shared" si="5"/>
        <v>25.75</v>
      </c>
      <c r="W43" s="14">
        <f t="shared" si="6"/>
        <v>17.75</v>
      </c>
      <c r="X43" s="22">
        <f t="shared" si="7"/>
        <v>25.75</v>
      </c>
      <c r="Y43" s="73">
        <v>8.1999999999999993</v>
      </c>
      <c r="Z43" s="15">
        <v>2</v>
      </c>
      <c r="AA43" s="15">
        <v>0.25</v>
      </c>
      <c r="AB43" s="16">
        <f t="shared" si="8"/>
        <v>7.6537499999999996</v>
      </c>
    </row>
    <row r="44" spans="1:28" ht="15.75" x14ac:dyDescent="0.25">
      <c r="A44" s="13">
        <v>38</v>
      </c>
      <c r="B44" s="3" t="s">
        <v>459</v>
      </c>
      <c r="C44" s="1" t="str">
        <f t="shared" si="0"/>
        <v>016051</v>
      </c>
      <c r="D44" s="3" t="s">
        <v>460</v>
      </c>
      <c r="E44" s="3" t="s">
        <v>105</v>
      </c>
      <c r="F44" s="4" t="s">
        <v>451</v>
      </c>
      <c r="G44" s="4" t="s">
        <v>13</v>
      </c>
      <c r="H44" s="2"/>
      <c r="I44" s="26">
        <v>6.5</v>
      </c>
      <c r="J44" s="27">
        <v>8.25</v>
      </c>
      <c r="K44" s="28">
        <v>5.5</v>
      </c>
      <c r="L44" s="29"/>
      <c r="M44" s="29"/>
      <c r="N44" s="29"/>
      <c r="O44" s="30">
        <v>6.5</v>
      </c>
      <c r="P44" s="30">
        <v>8</v>
      </c>
      <c r="Q44" s="30">
        <v>5.5</v>
      </c>
      <c r="R44" s="14">
        <f t="shared" si="1"/>
        <v>6.666666666666667</v>
      </c>
      <c r="S44" s="14">
        <f t="shared" si="2"/>
        <v>6.5</v>
      </c>
      <c r="T44" s="14">
        <f t="shared" si="3"/>
        <v>12</v>
      </c>
      <c r="U44" s="14">
        <f t="shared" si="4"/>
        <v>6.5</v>
      </c>
      <c r="V44" s="14">
        <f t="shared" si="5"/>
        <v>22.75</v>
      </c>
      <c r="W44" s="14">
        <f t="shared" si="6"/>
        <v>20.25</v>
      </c>
      <c r="X44" s="22">
        <f t="shared" si="7"/>
        <v>22.75</v>
      </c>
      <c r="Y44" s="73">
        <v>7.8</v>
      </c>
      <c r="Z44" s="15">
        <v>2</v>
      </c>
      <c r="AA44" s="15">
        <v>0.25</v>
      </c>
      <c r="AB44" s="16">
        <f t="shared" si="8"/>
        <v>7.6504166666666666</v>
      </c>
    </row>
    <row r="45" spans="1:28" ht="15.75" x14ac:dyDescent="0.25">
      <c r="A45" s="13">
        <v>39</v>
      </c>
      <c r="B45" s="1" t="s">
        <v>199</v>
      </c>
      <c r="C45" s="1" t="str">
        <f t="shared" si="0"/>
        <v>016098</v>
      </c>
      <c r="D45" s="1" t="s">
        <v>200</v>
      </c>
      <c r="E45" s="1" t="s">
        <v>194</v>
      </c>
      <c r="F45" s="2" t="s">
        <v>38</v>
      </c>
      <c r="G45" s="2" t="s">
        <v>13</v>
      </c>
      <c r="H45" s="2"/>
      <c r="I45" s="26">
        <v>7.5</v>
      </c>
      <c r="J45" s="27">
        <v>8.25</v>
      </c>
      <c r="K45" s="28">
        <v>4</v>
      </c>
      <c r="L45" s="29"/>
      <c r="M45" s="29"/>
      <c r="N45" s="29"/>
      <c r="O45" s="30">
        <v>4</v>
      </c>
      <c r="P45" s="30">
        <v>6.5</v>
      </c>
      <c r="Q45" s="30">
        <v>8.5</v>
      </c>
      <c r="R45" s="14">
        <f t="shared" si="1"/>
        <v>6.333333333333333</v>
      </c>
      <c r="S45" s="14">
        <f t="shared" si="2"/>
        <v>7.5</v>
      </c>
      <c r="T45" s="14">
        <f t="shared" si="3"/>
        <v>11.5</v>
      </c>
      <c r="U45" s="14">
        <f t="shared" si="4"/>
        <v>7.5</v>
      </c>
      <c r="V45" s="14">
        <f t="shared" si="5"/>
        <v>18.75</v>
      </c>
      <c r="W45" s="14">
        <f t="shared" si="6"/>
        <v>19.75</v>
      </c>
      <c r="X45" s="22">
        <f t="shared" si="7"/>
        <v>19.75</v>
      </c>
      <c r="Y45" s="73">
        <v>8.5</v>
      </c>
      <c r="Z45" s="15">
        <v>1.5</v>
      </c>
      <c r="AA45" s="15">
        <v>0.25</v>
      </c>
      <c r="AB45" s="16">
        <f t="shared" si="8"/>
        <v>7.6270833333333332</v>
      </c>
    </row>
    <row r="46" spans="1:28" ht="15.75" x14ac:dyDescent="0.25">
      <c r="A46" s="13">
        <v>40</v>
      </c>
      <c r="B46" s="1" t="s">
        <v>110</v>
      </c>
      <c r="C46" s="1" t="str">
        <f t="shared" si="0"/>
        <v>016047</v>
      </c>
      <c r="D46" s="1" t="s">
        <v>111</v>
      </c>
      <c r="E46" s="1" t="s">
        <v>105</v>
      </c>
      <c r="F46" s="2" t="s">
        <v>16</v>
      </c>
      <c r="G46" s="2" t="s">
        <v>13</v>
      </c>
      <c r="H46" s="2"/>
      <c r="I46" s="26">
        <v>6</v>
      </c>
      <c r="J46" s="27">
        <v>7</v>
      </c>
      <c r="K46" s="28">
        <v>8</v>
      </c>
      <c r="L46" s="29"/>
      <c r="M46" s="29"/>
      <c r="N46" s="29"/>
      <c r="O46" s="30">
        <v>2.5</v>
      </c>
      <c r="P46" s="30">
        <v>6.5</v>
      </c>
      <c r="Q46" s="30">
        <v>7</v>
      </c>
      <c r="R46" s="14">
        <f t="shared" si="1"/>
        <v>5.333333333333333</v>
      </c>
      <c r="S46" s="14">
        <f t="shared" si="2"/>
        <v>6</v>
      </c>
      <c r="T46" s="14">
        <f t="shared" si="3"/>
        <v>14</v>
      </c>
      <c r="U46" s="14">
        <f t="shared" si="4"/>
        <v>6</v>
      </c>
      <c r="V46" s="14">
        <f t="shared" si="5"/>
        <v>16</v>
      </c>
      <c r="W46" s="14">
        <f t="shared" si="6"/>
        <v>21</v>
      </c>
      <c r="X46" s="22">
        <f t="shared" si="7"/>
        <v>21</v>
      </c>
      <c r="Y46" s="73">
        <v>8</v>
      </c>
      <c r="Z46" s="15">
        <v>2</v>
      </c>
      <c r="AA46" s="15">
        <v>0.25</v>
      </c>
      <c r="AB46" s="16">
        <f t="shared" si="8"/>
        <v>7.6083333333333325</v>
      </c>
    </row>
    <row r="47" spans="1:28" ht="15.75" x14ac:dyDescent="0.25">
      <c r="A47" s="13">
        <v>41</v>
      </c>
      <c r="B47" s="1" t="s">
        <v>189</v>
      </c>
      <c r="C47" s="1" t="str">
        <f t="shared" si="0"/>
        <v>016094</v>
      </c>
      <c r="D47" s="1" t="s">
        <v>190</v>
      </c>
      <c r="E47" s="1" t="s">
        <v>191</v>
      </c>
      <c r="F47" s="2" t="s">
        <v>31</v>
      </c>
      <c r="G47" s="2" t="s">
        <v>13</v>
      </c>
      <c r="H47" s="2"/>
      <c r="I47" s="26">
        <v>6.5</v>
      </c>
      <c r="J47" s="27">
        <v>7.75</v>
      </c>
      <c r="K47" s="28">
        <v>6</v>
      </c>
      <c r="L47" s="29">
        <v>8</v>
      </c>
      <c r="M47" s="29">
        <v>4.5</v>
      </c>
      <c r="N47" s="29">
        <v>4.5</v>
      </c>
      <c r="O47" s="30"/>
      <c r="P47" s="30"/>
      <c r="Q47" s="30"/>
      <c r="R47" s="14">
        <f t="shared" si="1"/>
        <v>5.666666666666667</v>
      </c>
      <c r="S47" s="14">
        <f t="shared" si="2"/>
        <v>19</v>
      </c>
      <c r="T47" s="14">
        <f t="shared" si="3"/>
        <v>20.5</v>
      </c>
      <c r="U47" s="14">
        <f t="shared" si="4"/>
        <v>15.5</v>
      </c>
      <c r="V47" s="14">
        <f t="shared" si="5"/>
        <v>7.75</v>
      </c>
      <c r="W47" s="14">
        <f t="shared" si="6"/>
        <v>20.25</v>
      </c>
      <c r="X47" s="22">
        <f t="shared" si="7"/>
        <v>20.5</v>
      </c>
      <c r="Y47" s="73">
        <v>8.1999999999999993</v>
      </c>
      <c r="Z47" s="15">
        <v>2</v>
      </c>
      <c r="AA47" s="15">
        <v>0.25</v>
      </c>
      <c r="AB47" s="16">
        <f t="shared" si="8"/>
        <v>7.5954166666666669</v>
      </c>
    </row>
    <row r="48" spans="1:28" ht="15.75" x14ac:dyDescent="0.25">
      <c r="A48" s="13">
        <v>42</v>
      </c>
      <c r="B48" s="1" t="s">
        <v>176</v>
      </c>
      <c r="C48" s="1" t="str">
        <f t="shared" si="0"/>
        <v>016086</v>
      </c>
      <c r="D48" s="1" t="s">
        <v>177</v>
      </c>
      <c r="E48" s="1" t="s">
        <v>178</v>
      </c>
      <c r="F48" s="2" t="s">
        <v>28</v>
      </c>
      <c r="G48" s="2" t="s">
        <v>13</v>
      </c>
      <c r="H48" s="2"/>
      <c r="I48" s="26">
        <v>5.5</v>
      </c>
      <c r="J48" s="27">
        <v>8.25</v>
      </c>
      <c r="K48" s="28">
        <v>3</v>
      </c>
      <c r="L48" s="29"/>
      <c r="M48" s="29"/>
      <c r="N48" s="29"/>
      <c r="O48" s="30">
        <v>8</v>
      </c>
      <c r="P48" s="30">
        <v>7.5</v>
      </c>
      <c r="Q48" s="30">
        <v>6</v>
      </c>
      <c r="R48" s="14">
        <f t="shared" si="1"/>
        <v>7.166666666666667</v>
      </c>
      <c r="S48" s="14">
        <f t="shared" si="2"/>
        <v>5.5</v>
      </c>
      <c r="T48" s="14">
        <f t="shared" si="3"/>
        <v>8.5</v>
      </c>
      <c r="U48" s="14">
        <f t="shared" si="4"/>
        <v>5.5</v>
      </c>
      <c r="V48" s="14">
        <f t="shared" si="5"/>
        <v>23.75</v>
      </c>
      <c r="W48" s="14">
        <f t="shared" si="6"/>
        <v>16.75</v>
      </c>
      <c r="X48" s="22">
        <f t="shared" si="7"/>
        <v>23.75</v>
      </c>
      <c r="Y48" s="73">
        <v>9.3000000000000007</v>
      </c>
      <c r="Z48" s="15">
        <v>2</v>
      </c>
      <c r="AA48" s="15">
        <v>0.25</v>
      </c>
      <c r="AB48" s="16">
        <f t="shared" si="8"/>
        <v>7.5754166666666674</v>
      </c>
    </row>
    <row r="49" spans="1:28" ht="15.75" x14ac:dyDescent="0.25">
      <c r="A49" s="13">
        <v>43</v>
      </c>
      <c r="B49" s="1" t="s">
        <v>217</v>
      </c>
      <c r="C49" s="1" t="str">
        <f t="shared" si="0"/>
        <v>016109</v>
      </c>
      <c r="D49" s="1" t="s">
        <v>215</v>
      </c>
      <c r="E49" s="1" t="s">
        <v>216</v>
      </c>
      <c r="F49" s="2" t="s">
        <v>31</v>
      </c>
      <c r="G49" s="2" t="s">
        <v>13</v>
      </c>
      <c r="H49" s="2"/>
      <c r="I49" s="26">
        <v>6.5</v>
      </c>
      <c r="J49" s="27">
        <v>7.25</v>
      </c>
      <c r="K49" s="28">
        <v>6</v>
      </c>
      <c r="L49" s="29">
        <v>4.5</v>
      </c>
      <c r="M49" s="29">
        <v>4</v>
      </c>
      <c r="N49" s="29">
        <v>5.5</v>
      </c>
      <c r="O49" s="30"/>
      <c r="P49" s="30"/>
      <c r="Q49" s="30"/>
      <c r="R49" s="14">
        <f t="shared" si="1"/>
        <v>4.666666666666667</v>
      </c>
      <c r="S49" s="14">
        <f t="shared" si="2"/>
        <v>15</v>
      </c>
      <c r="T49" s="14">
        <f t="shared" si="3"/>
        <v>17</v>
      </c>
      <c r="U49" s="14">
        <f t="shared" si="4"/>
        <v>16</v>
      </c>
      <c r="V49" s="14">
        <f t="shared" si="5"/>
        <v>7.25</v>
      </c>
      <c r="W49" s="14">
        <f t="shared" si="6"/>
        <v>19.75</v>
      </c>
      <c r="X49" s="22">
        <f t="shared" si="7"/>
        <v>19.75</v>
      </c>
      <c r="Y49" s="73">
        <v>9.3000000000000007</v>
      </c>
      <c r="Z49" s="15">
        <v>1.5</v>
      </c>
      <c r="AA49" s="15">
        <v>0.25</v>
      </c>
      <c r="AB49" s="16">
        <f t="shared" si="8"/>
        <v>7.5754166666666674</v>
      </c>
    </row>
    <row r="50" spans="1:28" ht="15.75" x14ac:dyDescent="0.25">
      <c r="A50" s="13">
        <v>44</v>
      </c>
      <c r="B50" s="3" t="s">
        <v>470</v>
      </c>
      <c r="C50" s="1" t="str">
        <f t="shared" si="0"/>
        <v>016093</v>
      </c>
      <c r="D50" s="3" t="s">
        <v>471</v>
      </c>
      <c r="E50" s="3" t="s">
        <v>472</v>
      </c>
      <c r="F50" s="4" t="s">
        <v>451</v>
      </c>
      <c r="G50" s="4" t="s">
        <v>13</v>
      </c>
      <c r="H50" s="2"/>
      <c r="I50" s="26">
        <v>6</v>
      </c>
      <c r="J50" s="27">
        <v>8.25</v>
      </c>
      <c r="K50" s="28">
        <v>6</v>
      </c>
      <c r="L50" s="29"/>
      <c r="M50" s="29"/>
      <c r="N50" s="29"/>
      <c r="O50" s="30">
        <v>5</v>
      </c>
      <c r="P50" s="30">
        <v>6.5</v>
      </c>
      <c r="Q50" s="30">
        <v>6.5</v>
      </c>
      <c r="R50" s="14">
        <f t="shared" si="1"/>
        <v>6</v>
      </c>
      <c r="S50" s="14">
        <f t="shared" si="2"/>
        <v>6</v>
      </c>
      <c r="T50" s="14">
        <f t="shared" si="3"/>
        <v>12</v>
      </c>
      <c r="U50" s="14">
        <f t="shared" si="4"/>
        <v>6</v>
      </c>
      <c r="V50" s="14">
        <f t="shared" si="5"/>
        <v>19.75</v>
      </c>
      <c r="W50" s="14">
        <f t="shared" si="6"/>
        <v>20.25</v>
      </c>
      <c r="X50" s="22">
        <f t="shared" si="7"/>
        <v>20.25</v>
      </c>
      <c r="Y50" s="73">
        <v>7.9</v>
      </c>
      <c r="Z50" s="15">
        <v>2</v>
      </c>
      <c r="AA50" s="15">
        <v>0.25</v>
      </c>
      <c r="AB50" s="16">
        <f t="shared" si="8"/>
        <v>7.5637500000000006</v>
      </c>
    </row>
    <row r="51" spans="1:28" ht="15.75" x14ac:dyDescent="0.25">
      <c r="A51" s="13">
        <v>45</v>
      </c>
      <c r="B51" s="1" t="s">
        <v>419</v>
      </c>
      <c r="C51" s="1" t="str">
        <f t="shared" si="0"/>
        <v>016224</v>
      </c>
      <c r="D51" s="1" t="s">
        <v>420</v>
      </c>
      <c r="E51" s="1" t="s">
        <v>421</v>
      </c>
      <c r="F51" s="2" t="s">
        <v>28</v>
      </c>
      <c r="G51" s="2" t="s">
        <v>13</v>
      </c>
      <c r="H51" s="2"/>
      <c r="I51" s="26">
        <v>7.5</v>
      </c>
      <c r="J51" s="27">
        <v>6.5</v>
      </c>
      <c r="K51" s="28">
        <v>5.5</v>
      </c>
      <c r="L51" s="29">
        <v>7</v>
      </c>
      <c r="M51" s="29">
        <v>7</v>
      </c>
      <c r="N51" s="29">
        <v>4.5</v>
      </c>
      <c r="O51" s="30"/>
      <c r="P51" s="30"/>
      <c r="Q51" s="30"/>
      <c r="R51" s="14">
        <f t="shared" si="1"/>
        <v>6.166666666666667</v>
      </c>
      <c r="S51" s="14">
        <f t="shared" si="2"/>
        <v>21.5</v>
      </c>
      <c r="T51" s="14">
        <f t="shared" si="3"/>
        <v>20</v>
      </c>
      <c r="U51" s="14">
        <f t="shared" si="4"/>
        <v>19</v>
      </c>
      <c r="V51" s="14">
        <f t="shared" si="5"/>
        <v>6.5</v>
      </c>
      <c r="W51" s="14">
        <f t="shared" si="6"/>
        <v>19.5</v>
      </c>
      <c r="X51" s="22">
        <f t="shared" si="7"/>
        <v>21.5</v>
      </c>
      <c r="Y51" s="73">
        <v>8.1999999999999993</v>
      </c>
      <c r="Z51" s="15">
        <v>2</v>
      </c>
      <c r="AA51" s="15">
        <v>0.25</v>
      </c>
      <c r="AB51" s="16">
        <f t="shared" si="8"/>
        <v>7.5516666666666667</v>
      </c>
    </row>
    <row r="52" spans="1:28" ht="15.75" x14ac:dyDescent="0.25">
      <c r="A52" s="13">
        <v>46</v>
      </c>
      <c r="B52" s="3" t="s">
        <v>477</v>
      </c>
      <c r="C52" s="1" t="str">
        <f t="shared" si="0"/>
        <v>016142</v>
      </c>
      <c r="D52" s="3" t="s">
        <v>478</v>
      </c>
      <c r="E52" s="3" t="s">
        <v>479</v>
      </c>
      <c r="F52" s="4" t="s">
        <v>451</v>
      </c>
      <c r="G52" s="4" t="s">
        <v>13</v>
      </c>
      <c r="H52" s="2"/>
      <c r="I52" s="26">
        <v>5.5</v>
      </c>
      <c r="J52" s="27">
        <v>8.25</v>
      </c>
      <c r="K52" s="28">
        <v>5</v>
      </c>
      <c r="L52" s="29"/>
      <c r="M52" s="29"/>
      <c r="N52" s="29"/>
      <c r="O52" s="30">
        <v>3.5</v>
      </c>
      <c r="P52" s="30">
        <v>7</v>
      </c>
      <c r="Q52" s="30">
        <v>6.5</v>
      </c>
      <c r="R52" s="14">
        <f t="shared" si="1"/>
        <v>5.666666666666667</v>
      </c>
      <c r="S52" s="14">
        <f t="shared" si="2"/>
        <v>5.5</v>
      </c>
      <c r="T52" s="14">
        <f t="shared" si="3"/>
        <v>10.5</v>
      </c>
      <c r="U52" s="14">
        <f t="shared" si="4"/>
        <v>5.5</v>
      </c>
      <c r="V52" s="14">
        <f t="shared" si="5"/>
        <v>18.75</v>
      </c>
      <c r="W52" s="14">
        <f t="shared" si="6"/>
        <v>18.75</v>
      </c>
      <c r="X52" s="22">
        <f t="shared" si="7"/>
        <v>18.75</v>
      </c>
      <c r="Y52" s="73">
        <v>9.1999999999999993</v>
      </c>
      <c r="Z52" s="15">
        <v>1.5</v>
      </c>
      <c r="AA52" s="15">
        <v>0.25</v>
      </c>
      <c r="AB52" s="16">
        <f t="shared" si="8"/>
        <v>7.5454166666666662</v>
      </c>
    </row>
    <row r="53" spans="1:28" ht="15.75" x14ac:dyDescent="0.25">
      <c r="A53" s="13">
        <v>47</v>
      </c>
      <c r="B53" s="3" t="s">
        <v>450</v>
      </c>
      <c r="C53" s="1" t="str">
        <f t="shared" si="0"/>
        <v>016004</v>
      </c>
      <c r="D53" s="3" t="s">
        <v>166</v>
      </c>
      <c r="E53" s="3" t="s">
        <v>20</v>
      </c>
      <c r="F53" s="4" t="s">
        <v>451</v>
      </c>
      <c r="G53" s="4" t="s">
        <v>13</v>
      </c>
      <c r="H53" s="2"/>
      <c r="I53" s="26">
        <v>6.5</v>
      </c>
      <c r="J53" s="27">
        <v>8.25</v>
      </c>
      <c r="K53" s="28">
        <v>5.5</v>
      </c>
      <c r="L53" s="29"/>
      <c r="M53" s="29"/>
      <c r="N53" s="29"/>
      <c r="O53" s="30">
        <v>5</v>
      </c>
      <c r="P53" s="30">
        <v>8.5</v>
      </c>
      <c r="Q53" s="30">
        <v>6.5</v>
      </c>
      <c r="R53" s="14">
        <f t="shared" si="1"/>
        <v>6.666666666666667</v>
      </c>
      <c r="S53" s="14">
        <f t="shared" si="2"/>
        <v>6.5</v>
      </c>
      <c r="T53" s="14">
        <f t="shared" si="3"/>
        <v>12</v>
      </c>
      <c r="U53" s="14">
        <f t="shared" si="4"/>
        <v>6.5</v>
      </c>
      <c r="V53" s="14">
        <f t="shared" si="5"/>
        <v>21.75</v>
      </c>
      <c r="W53" s="14">
        <f t="shared" si="6"/>
        <v>20.25</v>
      </c>
      <c r="X53" s="22">
        <f t="shared" si="7"/>
        <v>21.75</v>
      </c>
      <c r="Y53" s="73">
        <v>7.7</v>
      </c>
      <c r="Z53" s="15">
        <v>1.5</v>
      </c>
      <c r="AA53" s="15">
        <v>0.25</v>
      </c>
      <c r="AB53" s="16">
        <f t="shared" si="8"/>
        <v>7.5329166666666678</v>
      </c>
    </row>
    <row r="54" spans="1:28" ht="15.75" x14ac:dyDescent="0.25">
      <c r="A54" s="13">
        <v>48</v>
      </c>
      <c r="B54" s="3" t="s">
        <v>499</v>
      </c>
      <c r="C54" s="1" t="str">
        <f t="shared" si="0"/>
        <v>016203</v>
      </c>
      <c r="D54" s="3" t="s">
        <v>333</v>
      </c>
      <c r="E54" s="3" t="s">
        <v>372</v>
      </c>
      <c r="F54" s="4" t="s">
        <v>451</v>
      </c>
      <c r="G54" s="4" t="s">
        <v>13</v>
      </c>
      <c r="H54" s="2"/>
      <c r="I54" s="26">
        <v>5</v>
      </c>
      <c r="J54" s="27">
        <v>8.5</v>
      </c>
      <c r="K54" s="28">
        <v>4.5</v>
      </c>
      <c r="L54" s="29"/>
      <c r="M54" s="29"/>
      <c r="N54" s="29"/>
      <c r="O54" s="30">
        <v>7.5</v>
      </c>
      <c r="P54" s="30">
        <v>9</v>
      </c>
      <c r="Q54" s="30">
        <v>6.5</v>
      </c>
      <c r="R54" s="14">
        <f t="shared" si="1"/>
        <v>7.666666666666667</v>
      </c>
      <c r="S54" s="14">
        <f t="shared" si="2"/>
        <v>5</v>
      </c>
      <c r="T54" s="14">
        <f t="shared" si="3"/>
        <v>9.5</v>
      </c>
      <c r="U54" s="14">
        <f t="shared" si="4"/>
        <v>5</v>
      </c>
      <c r="V54" s="14">
        <f t="shared" si="5"/>
        <v>25</v>
      </c>
      <c r="W54" s="14">
        <f t="shared" si="6"/>
        <v>18</v>
      </c>
      <c r="X54" s="22">
        <f t="shared" si="7"/>
        <v>25</v>
      </c>
      <c r="Y54" s="73">
        <v>9.3000000000000007</v>
      </c>
      <c r="Z54" s="17"/>
      <c r="AA54" s="15">
        <v>0.25</v>
      </c>
      <c r="AB54" s="16">
        <f t="shared" si="8"/>
        <v>7.5316666666666681</v>
      </c>
    </row>
    <row r="55" spans="1:28" ht="15.75" x14ac:dyDescent="0.25">
      <c r="A55" s="13">
        <v>49</v>
      </c>
      <c r="B55" s="1" t="s">
        <v>205</v>
      </c>
      <c r="C55" s="1" t="str">
        <f t="shared" si="0"/>
        <v>016102</v>
      </c>
      <c r="D55" s="1" t="s">
        <v>206</v>
      </c>
      <c r="E55" s="1" t="s">
        <v>207</v>
      </c>
      <c r="F55" s="2" t="s">
        <v>12</v>
      </c>
      <c r="G55" s="2" t="s">
        <v>13</v>
      </c>
      <c r="H55" s="2"/>
      <c r="I55" s="26">
        <v>7</v>
      </c>
      <c r="J55" s="27">
        <v>6</v>
      </c>
      <c r="K55" s="28">
        <v>6.5</v>
      </c>
      <c r="L55" s="29">
        <v>8.5</v>
      </c>
      <c r="M55" s="29">
        <v>4</v>
      </c>
      <c r="N55" s="29">
        <v>5.5</v>
      </c>
      <c r="O55" s="30"/>
      <c r="P55" s="30"/>
      <c r="Q55" s="30"/>
      <c r="R55" s="14">
        <f t="shared" si="1"/>
        <v>6</v>
      </c>
      <c r="S55" s="14">
        <f t="shared" si="2"/>
        <v>19.5</v>
      </c>
      <c r="T55" s="14">
        <f t="shared" si="3"/>
        <v>22</v>
      </c>
      <c r="U55" s="14">
        <f t="shared" si="4"/>
        <v>16.5</v>
      </c>
      <c r="V55" s="14">
        <f t="shared" si="5"/>
        <v>6</v>
      </c>
      <c r="W55" s="14">
        <f t="shared" si="6"/>
        <v>19.5</v>
      </c>
      <c r="X55" s="22">
        <f t="shared" si="7"/>
        <v>22</v>
      </c>
      <c r="Y55" s="73">
        <v>8.1999999999999993</v>
      </c>
      <c r="Z55" s="15">
        <v>2</v>
      </c>
      <c r="AA55" s="15">
        <v>0.25</v>
      </c>
      <c r="AB55" s="16">
        <f t="shared" si="8"/>
        <v>7.5224999999999991</v>
      </c>
    </row>
    <row r="56" spans="1:28" ht="15.75" x14ac:dyDescent="0.25">
      <c r="A56" s="13">
        <v>50</v>
      </c>
      <c r="B56" s="1" t="s">
        <v>330</v>
      </c>
      <c r="C56" s="1" t="str">
        <f t="shared" si="0"/>
        <v>016169</v>
      </c>
      <c r="D56" s="1" t="s">
        <v>331</v>
      </c>
      <c r="E56" s="1" t="s">
        <v>327</v>
      </c>
      <c r="F56" s="2" t="s">
        <v>31</v>
      </c>
      <c r="G56" s="2" t="s">
        <v>13</v>
      </c>
      <c r="H56" s="2"/>
      <c r="I56" s="26">
        <v>7</v>
      </c>
      <c r="J56" s="27">
        <v>8</v>
      </c>
      <c r="K56" s="28">
        <v>5</v>
      </c>
      <c r="L56" s="29"/>
      <c r="M56" s="29"/>
      <c r="N56" s="29"/>
      <c r="O56" s="30">
        <v>4</v>
      </c>
      <c r="P56" s="30">
        <v>7</v>
      </c>
      <c r="Q56" s="30">
        <v>6</v>
      </c>
      <c r="R56" s="14">
        <f t="shared" si="1"/>
        <v>5.666666666666667</v>
      </c>
      <c r="S56" s="14">
        <f t="shared" si="2"/>
        <v>7</v>
      </c>
      <c r="T56" s="14">
        <f t="shared" si="3"/>
        <v>12</v>
      </c>
      <c r="U56" s="14">
        <f t="shared" si="4"/>
        <v>7</v>
      </c>
      <c r="V56" s="14">
        <f t="shared" si="5"/>
        <v>19</v>
      </c>
      <c r="W56" s="14">
        <f t="shared" si="6"/>
        <v>20</v>
      </c>
      <c r="X56" s="22">
        <f t="shared" si="7"/>
        <v>20</v>
      </c>
      <c r="Y56" s="73">
        <v>8.1</v>
      </c>
      <c r="Z56" s="15">
        <v>2</v>
      </c>
      <c r="AA56" s="15">
        <v>0.25</v>
      </c>
      <c r="AB56" s="16">
        <f t="shared" si="8"/>
        <v>7.5216666666666665</v>
      </c>
    </row>
    <row r="57" spans="1:28" ht="15.75" x14ac:dyDescent="0.25">
      <c r="A57" s="13">
        <v>51</v>
      </c>
      <c r="B57" s="1" t="s">
        <v>76</v>
      </c>
      <c r="C57" s="1" t="str">
        <f t="shared" si="0"/>
        <v>016034</v>
      </c>
      <c r="D57" s="1" t="s">
        <v>77</v>
      </c>
      <c r="E57" s="1" t="s">
        <v>78</v>
      </c>
      <c r="F57" s="2" t="s">
        <v>12</v>
      </c>
      <c r="G57" s="2" t="s">
        <v>17</v>
      </c>
      <c r="H57" s="2"/>
      <c r="I57" s="26">
        <v>8.5</v>
      </c>
      <c r="J57" s="27">
        <v>4.75</v>
      </c>
      <c r="K57" s="28">
        <v>7</v>
      </c>
      <c r="L57" s="29">
        <v>7.5</v>
      </c>
      <c r="M57" s="29">
        <v>5.5</v>
      </c>
      <c r="N57" s="29">
        <v>6</v>
      </c>
      <c r="O57" s="30"/>
      <c r="P57" s="30"/>
      <c r="Q57" s="30"/>
      <c r="R57" s="14">
        <f t="shared" si="1"/>
        <v>6.333333333333333</v>
      </c>
      <c r="S57" s="14">
        <f t="shared" si="2"/>
        <v>21.5</v>
      </c>
      <c r="T57" s="14">
        <f t="shared" si="3"/>
        <v>23</v>
      </c>
      <c r="U57" s="14">
        <f t="shared" si="4"/>
        <v>20</v>
      </c>
      <c r="V57" s="14">
        <f t="shared" si="5"/>
        <v>4.75</v>
      </c>
      <c r="W57" s="14">
        <f t="shared" si="6"/>
        <v>20.25</v>
      </c>
      <c r="X57" s="22">
        <f t="shared" si="7"/>
        <v>23</v>
      </c>
      <c r="Y57" s="73">
        <v>8.6999999999999993</v>
      </c>
      <c r="Z57" s="17"/>
      <c r="AA57" s="15">
        <v>0.25</v>
      </c>
      <c r="AB57" s="16">
        <f t="shared" si="8"/>
        <v>7.5120833333333321</v>
      </c>
    </row>
    <row r="58" spans="1:28" ht="15.75" x14ac:dyDescent="0.25">
      <c r="A58" s="13">
        <v>52</v>
      </c>
      <c r="B58" s="1" t="s">
        <v>305</v>
      </c>
      <c r="C58" s="1" t="str">
        <f t="shared" si="0"/>
        <v>016157</v>
      </c>
      <c r="D58" s="1" t="s">
        <v>306</v>
      </c>
      <c r="E58" s="1" t="s">
        <v>307</v>
      </c>
      <c r="F58" s="2" t="s">
        <v>28</v>
      </c>
      <c r="G58" s="2" t="s">
        <v>13</v>
      </c>
      <c r="H58" s="2"/>
      <c r="I58" s="26">
        <v>8.5</v>
      </c>
      <c r="J58" s="27">
        <v>4</v>
      </c>
      <c r="K58" s="28">
        <v>8</v>
      </c>
      <c r="L58" s="29">
        <v>5</v>
      </c>
      <c r="M58" s="29">
        <v>7.5</v>
      </c>
      <c r="N58" s="29">
        <v>6.5</v>
      </c>
      <c r="O58" s="30"/>
      <c r="P58" s="30"/>
      <c r="Q58" s="30"/>
      <c r="R58" s="14">
        <f t="shared" si="1"/>
        <v>6.333333333333333</v>
      </c>
      <c r="S58" s="14">
        <f t="shared" si="2"/>
        <v>21</v>
      </c>
      <c r="T58" s="14">
        <f t="shared" si="3"/>
        <v>21.5</v>
      </c>
      <c r="U58" s="14">
        <f t="shared" si="4"/>
        <v>22.5</v>
      </c>
      <c r="V58" s="14">
        <f t="shared" si="5"/>
        <v>4</v>
      </c>
      <c r="W58" s="14">
        <f t="shared" si="6"/>
        <v>20.5</v>
      </c>
      <c r="X58" s="22">
        <f t="shared" si="7"/>
        <v>22.5</v>
      </c>
      <c r="Y58" s="73">
        <v>8.5</v>
      </c>
      <c r="Z58" s="17"/>
      <c r="AA58" s="15">
        <v>0.25</v>
      </c>
      <c r="AB58" s="16">
        <f t="shared" si="8"/>
        <v>7.4958333333333327</v>
      </c>
    </row>
    <row r="59" spans="1:28" ht="15.75" x14ac:dyDescent="0.25">
      <c r="A59" s="13">
        <v>53</v>
      </c>
      <c r="B59" s="1" t="s">
        <v>361</v>
      </c>
      <c r="C59" s="1" t="str">
        <f t="shared" si="0"/>
        <v>016189</v>
      </c>
      <c r="D59" s="1" t="s">
        <v>362</v>
      </c>
      <c r="E59" s="1" t="s">
        <v>363</v>
      </c>
      <c r="F59" s="2" t="s">
        <v>28</v>
      </c>
      <c r="G59" s="2" t="s">
        <v>13</v>
      </c>
      <c r="H59" s="2"/>
      <c r="I59" s="26">
        <v>8</v>
      </c>
      <c r="J59" s="27">
        <v>6</v>
      </c>
      <c r="K59" s="28">
        <v>4</v>
      </c>
      <c r="L59" s="29">
        <v>7.5</v>
      </c>
      <c r="M59" s="29">
        <v>8.5</v>
      </c>
      <c r="N59" s="29">
        <v>4.5</v>
      </c>
      <c r="O59" s="30"/>
      <c r="P59" s="30"/>
      <c r="Q59" s="30"/>
      <c r="R59" s="14">
        <f t="shared" si="1"/>
        <v>6.833333333333333</v>
      </c>
      <c r="S59" s="14">
        <f t="shared" si="2"/>
        <v>24</v>
      </c>
      <c r="T59" s="14">
        <f t="shared" si="3"/>
        <v>19.5</v>
      </c>
      <c r="U59" s="14">
        <f t="shared" si="4"/>
        <v>21</v>
      </c>
      <c r="V59" s="14">
        <f t="shared" si="5"/>
        <v>6</v>
      </c>
      <c r="W59" s="14">
        <f t="shared" si="6"/>
        <v>18</v>
      </c>
      <c r="X59" s="22">
        <f t="shared" si="7"/>
        <v>24</v>
      </c>
      <c r="Y59" s="73">
        <v>8.5</v>
      </c>
      <c r="Z59" s="15">
        <v>2</v>
      </c>
      <c r="AA59" s="15">
        <v>0.25</v>
      </c>
      <c r="AB59" s="16">
        <f t="shared" si="8"/>
        <v>7.4958333333333327</v>
      </c>
    </row>
    <row r="60" spans="1:28" ht="15.75" x14ac:dyDescent="0.25">
      <c r="A60" s="13">
        <v>54</v>
      </c>
      <c r="B60" s="1" t="s">
        <v>273</v>
      </c>
      <c r="C60" s="1" t="str">
        <f t="shared" si="0"/>
        <v>016134</v>
      </c>
      <c r="D60" s="1" t="s">
        <v>274</v>
      </c>
      <c r="E60" s="1" t="s">
        <v>266</v>
      </c>
      <c r="F60" s="2" t="s">
        <v>16</v>
      </c>
      <c r="G60" s="2" t="s">
        <v>13</v>
      </c>
      <c r="H60" s="2"/>
      <c r="I60" s="26">
        <v>5.5</v>
      </c>
      <c r="J60" s="27">
        <v>6</v>
      </c>
      <c r="K60" s="28">
        <v>8</v>
      </c>
      <c r="L60" s="29"/>
      <c r="M60" s="29"/>
      <c r="N60" s="29"/>
      <c r="O60" s="30">
        <v>5</v>
      </c>
      <c r="P60" s="30">
        <v>7</v>
      </c>
      <c r="Q60" s="30">
        <v>8.5</v>
      </c>
      <c r="R60" s="14">
        <f t="shared" si="1"/>
        <v>6.833333333333333</v>
      </c>
      <c r="S60" s="14">
        <f t="shared" si="2"/>
        <v>5.5</v>
      </c>
      <c r="T60" s="14">
        <f t="shared" si="3"/>
        <v>13.5</v>
      </c>
      <c r="U60" s="14">
        <f t="shared" si="4"/>
        <v>5.5</v>
      </c>
      <c r="V60" s="14">
        <f t="shared" si="5"/>
        <v>18</v>
      </c>
      <c r="W60" s="14">
        <f t="shared" si="6"/>
        <v>19.5</v>
      </c>
      <c r="X60" s="22">
        <f t="shared" si="7"/>
        <v>19.5</v>
      </c>
      <c r="Y60" s="73">
        <v>7.6</v>
      </c>
      <c r="Z60" s="15">
        <v>2</v>
      </c>
      <c r="AA60" s="15">
        <v>0.25</v>
      </c>
      <c r="AB60" s="16">
        <f t="shared" si="8"/>
        <v>7.4883333333333324</v>
      </c>
    </row>
    <row r="61" spans="1:28" ht="15.75" x14ac:dyDescent="0.25">
      <c r="A61" s="13">
        <v>55</v>
      </c>
      <c r="B61" s="1" t="s">
        <v>36</v>
      </c>
      <c r="C61" s="1" t="str">
        <f t="shared" si="0"/>
        <v>016013</v>
      </c>
      <c r="D61" s="1" t="s">
        <v>37</v>
      </c>
      <c r="E61" s="1" t="s">
        <v>20</v>
      </c>
      <c r="F61" s="2" t="s">
        <v>38</v>
      </c>
      <c r="G61" s="2" t="s">
        <v>13</v>
      </c>
      <c r="H61" s="2"/>
      <c r="I61" s="26">
        <v>7.5</v>
      </c>
      <c r="J61" s="27">
        <v>7.25</v>
      </c>
      <c r="K61" s="28">
        <v>5.5</v>
      </c>
      <c r="L61" s="29">
        <v>6.5</v>
      </c>
      <c r="M61" s="29">
        <v>5</v>
      </c>
      <c r="N61" s="29">
        <v>5</v>
      </c>
      <c r="O61" s="30"/>
      <c r="P61" s="30"/>
      <c r="Q61" s="30"/>
      <c r="R61" s="14">
        <f t="shared" si="1"/>
        <v>5.5</v>
      </c>
      <c r="S61" s="14">
        <f t="shared" si="2"/>
        <v>19</v>
      </c>
      <c r="T61" s="14">
        <f t="shared" si="3"/>
        <v>19.5</v>
      </c>
      <c r="U61" s="14">
        <f t="shared" si="4"/>
        <v>17.5</v>
      </c>
      <c r="V61" s="14">
        <f t="shared" si="5"/>
        <v>7.25</v>
      </c>
      <c r="W61" s="14">
        <f t="shared" si="6"/>
        <v>20.25</v>
      </c>
      <c r="X61" s="22">
        <f t="shared" si="7"/>
        <v>20.25</v>
      </c>
      <c r="Y61" s="73">
        <v>7.9</v>
      </c>
      <c r="Z61" s="15">
        <v>2</v>
      </c>
      <c r="AA61" s="15">
        <v>0.25</v>
      </c>
      <c r="AB61" s="16">
        <f t="shared" si="8"/>
        <v>7.4762500000000003</v>
      </c>
    </row>
    <row r="62" spans="1:28" ht="15.75" x14ac:dyDescent="0.25">
      <c r="A62" s="13">
        <v>56</v>
      </c>
      <c r="B62" s="1" t="s">
        <v>201</v>
      </c>
      <c r="C62" s="1" t="str">
        <f t="shared" si="0"/>
        <v>016095</v>
      </c>
      <c r="D62" s="1" t="s">
        <v>70</v>
      </c>
      <c r="E62" s="1" t="s">
        <v>194</v>
      </c>
      <c r="F62" s="2" t="s">
        <v>16</v>
      </c>
      <c r="G62" s="2" t="s">
        <v>13</v>
      </c>
      <c r="H62" s="2"/>
      <c r="I62" s="26">
        <v>8</v>
      </c>
      <c r="J62" s="27"/>
      <c r="K62" s="28">
        <v>9.5</v>
      </c>
      <c r="L62" s="29"/>
      <c r="M62" s="29"/>
      <c r="N62" s="29"/>
      <c r="O62" s="30">
        <v>5.5</v>
      </c>
      <c r="P62" s="30">
        <v>9</v>
      </c>
      <c r="Q62" s="30">
        <v>8.5</v>
      </c>
      <c r="R62" s="14">
        <f t="shared" si="1"/>
        <v>7.666666666666667</v>
      </c>
      <c r="S62" s="14">
        <f t="shared" si="2"/>
        <v>8</v>
      </c>
      <c r="T62" s="14">
        <f t="shared" si="3"/>
        <v>17.5</v>
      </c>
      <c r="U62" s="14">
        <f t="shared" si="4"/>
        <v>8</v>
      </c>
      <c r="V62" s="14">
        <f t="shared" si="5"/>
        <v>14.5</v>
      </c>
      <c r="W62" s="14">
        <f t="shared" si="6"/>
        <v>17.5</v>
      </c>
      <c r="X62" s="22">
        <f t="shared" si="7"/>
        <v>17.5</v>
      </c>
      <c r="Y62" s="73">
        <v>8.5</v>
      </c>
      <c r="Z62" s="15">
        <v>1.5</v>
      </c>
      <c r="AA62" s="15">
        <v>0.25</v>
      </c>
      <c r="AB62" s="16">
        <f t="shared" si="8"/>
        <v>7.4666666666666668</v>
      </c>
    </row>
    <row r="63" spans="1:28" ht="15.75" x14ac:dyDescent="0.25">
      <c r="A63" s="13">
        <v>57</v>
      </c>
      <c r="B63" s="1" t="s">
        <v>395</v>
      </c>
      <c r="C63" s="1" t="str">
        <f t="shared" si="0"/>
        <v>016213</v>
      </c>
      <c r="D63" s="1" t="s">
        <v>396</v>
      </c>
      <c r="E63" s="1" t="s">
        <v>397</v>
      </c>
      <c r="F63" s="2" t="s">
        <v>12</v>
      </c>
      <c r="G63" s="2" t="s">
        <v>17</v>
      </c>
      <c r="H63" s="2"/>
      <c r="I63" s="26">
        <v>7.5</v>
      </c>
      <c r="J63" s="27">
        <v>3.25</v>
      </c>
      <c r="K63" s="28">
        <v>5.5</v>
      </c>
      <c r="L63" s="29">
        <v>8.5</v>
      </c>
      <c r="M63" s="29">
        <v>7.5</v>
      </c>
      <c r="N63" s="29">
        <v>4.5</v>
      </c>
      <c r="O63" s="30"/>
      <c r="P63" s="30"/>
      <c r="Q63" s="30"/>
      <c r="R63" s="14">
        <f t="shared" si="1"/>
        <v>6.833333333333333</v>
      </c>
      <c r="S63" s="14">
        <f t="shared" si="2"/>
        <v>23.5</v>
      </c>
      <c r="T63" s="14">
        <f t="shared" si="3"/>
        <v>21.5</v>
      </c>
      <c r="U63" s="14">
        <f t="shared" si="4"/>
        <v>19.5</v>
      </c>
      <c r="V63" s="14">
        <f t="shared" si="5"/>
        <v>3.25</v>
      </c>
      <c r="W63" s="14">
        <f t="shared" si="6"/>
        <v>16.25</v>
      </c>
      <c r="X63" s="22">
        <f t="shared" si="7"/>
        <v>23.5</v>
      </c>
      <c r="Y63" s="73">
        <v>9.4</v>
      </c>
      <c r="Z63" s="15">
        <v>2</v>
      </c>
      <c r="AA63" s="15">
        <v>0.25</v>
      </c>
      <c r="AB63" s="16">
        <f t="shared" si="8"/>
        <v>7.4595833333333328</v>
      </c>
    </row>
    <row r="64" spans="1:28" ht="15.75" x14ac:dyDescent="0.25">
      <c r="A64" s="13">
        <v>58</v>
      </c>
      <c r="B64" s="3" t="s">
        <v>496</v>
      </c>
      <c r="C64" s="1" t="str">
        <f t="shared" si="0"/>
        <v>016192</v>
      </c>
      <c r="D64" s="3" t="s">
        <v>497</v>
      </c>
      <c r="E64" s="3" t="s">
        <v>372</v>
      </c>
      <c r="F64" s="4" t="s">
        <v>451</v>
      </c>
      <c r="G64" s="4" t="s">
        <v>13</v>
      </c>
      <c r="H64" s="2"/>
      <c r="I64" s="26">
        <v>7.5</v>
      </c>
      <c r="J64" s="27">
        <v>7.25</v>
      </c>
      <c r="K64" s="28">
        <v>6</v>
      </c>
      <c r="L64" s="29"/>
      <c r="M64" s="29"/>
      <c r="N64" s="29"/>
      <c r="O64" s="30">
        <v>4.5</v>
      </c>
      <c r="P64" s="30">
        <v>7.5</v>
      </c>
      <c r="Q64" s="30">
        <v>7.5</v>
      </c>
      <c r="R64" s="14">
        <f t="shared" si="1"/>
        <v>6.5</v>
      </c>
      <c r="S64" s="14">
        <f t="shared" si="2"/>
        <v>7.5</v>
      </c>
      <c r="T64" s="14">
        <f t="shared" si="3"/>
        <v>13.5</v>
      </c>
      <c r="U64" s="14">
        <f t="shared" si="4"/>
        <v>7.5</v>
      </c>
      <c r="V64" s="14">
        <f t="shared" si="5"/>
        <v>19.25</v>
      </c>
      <c r="W64" s="14">
        <f t="shared" si="6"/>
        <v>20.75</v>
      </c>
      <c r="X64" s="22">
        <f t="shared" si="7"/>
        <v>20.75</v>
      </c>
      <c r="Y64" s="73">
        <v>8</v>
      </c>
      <c r="Z64" s="17"/>
      <c r="AA64" s="15">
        <v>0.25</v>
      </c>
      <c r="AB64" s="16">
        <f t="shared" si="8"/>
        <v>7.4187500000000002</v>
      </c>
    </row>
    <row r="65" spans="1:28" ht="15.75" x14ac:dyDescent="0.25">
      <c r="A65" s="13">
        <v>59</v>
      </c>
      <c r="B65" s="3" t="s">
        <v>452</v>
      </c>
      <c r="C65" s="1" t="str">
        <f t="shared" si="0"/>
        <v>016016</v>
      </c>
      <c r="D65" s="3" t="s">
        <v>352</v>
      </c>
      <c r="E65" s="3" t="s">
        <v>20</v>
      </c>
      <c r="F65" s="4" t="s">
        <v>451</v>
      </c>
      <c r="G65" s="4" t="s">
        <v>13</v>
      </c>
      <c r="H65" s="2"/>
      <c r="I65" s="26">
        <v>6.5</v>
      </c>
      <c r="J65" s="27">
        <v>8</v>
      </c>
      <c r="K65" s="28">
        <v>4.5</v>
      </c>
      <c r="L65" s="29"/>
      <c r="M65" s="29"/>
      <c r="N65" s="29"/>
      <c r="O65" s="30">
        <v>5.5</v>
      </c>
      <c r="P65" s="30">
        <v>7.5</v>
      </c>
      <c r="Q65" s="30">
        <v>6.5</v>
      </c>
      <c r="R65" s="14">
        <f t="shared" si="1"/>
        <v>6.5</v>
      </c>
      <c r="S65" s="14">
        <f t="shared" si="2"/>
        <v>6.5</v>
      </c>
      <c r="T65" s="14">
        <f t="shared" si="3"/>
        <v>11</v>
      </c>
      <c r="U65" s="14">
        <f t="shared" si="4"/>
        <v>6.5</v>
      </c>
      <c r="V65" s="14">
        <f t="shared" si="5"/>
        <v>21</v>
      </c>
      <c r="W65" s="14">
        <f t="shared" si="6"/>
        <v>19</v>
      </c>
      <c r="X65" s="22">
        <f t="shared" si="7"/>
        <v>21</v>
      </c>
      <c r="Y65" s="73">
        <v>8.1</v>
      </c>
      <c r="Z65" s="15">
        <v>1.5</v>
      </c>
      <c r="AA65" s="15">
        <v>0.25</v>
      </c>
      <c r="AB65" s="16">
        <f t="shared" si="8"/>
        <v>7.4049999999999994</v>
      </c>
    </row>
    <row r="66" spans="1:28" ht="15.75" x14ac:dyDescent="0.25">
      <c r="A66" s="13">
        <v>60</v>
      </c>
      <c r="B66" s="1" t="s">
        <v>148</v>
      </c>
      <c r="C66" s="1" t="str">
        <f t="shared" si="0"/>
        <v>016070</v>
      </c>
      <c r="D66" s="1" t="s">
        <v>149</v>
      </c>
      <c r="E66" s="1" t="s">
        <v>147</v>
      </c>
      <c r="F66" s="2" t="s">
        <v>31</v>
      </c>
      <c r="G66" s="2" t="s">
        <v>13</v>
      </c>
      <c r="H66" s="2"/>
      <c r="I66" s="26">
        <v>7.5</v>
      </c>
      <c r="J66" s="27">
        <v>6.5</v>
      </c>
      <c r="K66" s="28">
        <v>4.5</v>
      </c>
      <c r="L66" s="29">
        <v>6</v>
      </c>
      <c r="M66" s="29">
        <v>5</v>
      </c>
      <c r="N66" s="29">
        <v>6</v>
      </c>
      <c r="O66" s="30"/>
      <c r="P66" s="30"/>
      <c r="Q66" s="30"/>
      <c r="R66" s="14">
        <f t="shared" si="1"/>
        <v>5.666666666666667</v>
      </c>
      <c r="S66" s="14">
        <f t="shared" si="2"/>
        <v>18.5</v>
      </c>
      <c r="T66" s="14">
        <f t="shared" si="3"/>
        <v>18</v>
      </c>
      <c r="U66" s="14">
        <f t="shared" si="4"/>
        <v>18.5</v>
      </c>
      <c r="V66" s="14">
        <f t="shared" si="5"/>
        <v>6.5</v>
      </c>
      <c r="W66" s="14">
        <f t="shared" si="6"/>
        <v>18.5</v>
      </c>
      <c r="X66" s="22">
        <f t="shared" si="7"/>
        <v>18.5</v>
      </c>
      <c r="Y66" s="73">
        <v>8.5</v>
      </c>
      <c r="Z66" s="15">
        <v>2</v>
      </c>
      <c r="AA66" s="15">
        <v>0.25</v>
      </c>
      <c r="AB66" s="16">
        <f t="shared" si="8"/>
        <v>7.3791666666666673</v>
      </c>
    </row>
    <row r="67" spans="1:28" ht="15.75" x14ac:dyDescent="0.25">
      <c r="A67" s="13">
        <v>61</v>
      </c>
      <c r="B67" s="1" t="s">
        <v>18</v>
      </c>
      <c r="C67" s="1" t="str">
        <f t="shared" si="0"/>
        <v>016010</v>
      </c>
      <c r="D67" s="1" t="s">
        <v>19</v>
      </c>
      <c r="E67" s="1" t="s">
        <v>20</v>
      </c>
      <c r="F67" s="2" t="s">
        <v>12</v>
      </c>
      <c r="G67" s="2" t="s">
        <v>13</v>
      </c>
      <c r="H67" s="2"/>
      <c r="I67" s="26">
        <v>7.5</v>
      </c>
      <c r="J67" s="27">
        <v>7</v>
      </c>
      <c r="K67" s="28">
        <v>4.5</v>
      </c>
      <c r="L67" s="29">
        <v>6.5</v>
      </c>
      <c r="M67" s="29">
        <v>6</v>
      </c>
      <c r="N67" s="29">
        <v>5</v>
      </c>
      <c r="O67" s="30"/>
      <c r="P67" s="30"/>
      <c r="Q67" s="30"/>
      <c r="R67" s="14">
        <f t="shared" si="1"/>
        <v>5.833333333333333</v>
      </c>
      <c r="S67" s="14">
        <f t="shared" si="2"/>
        <v>20</v>
      </c>
      <c r="T67" s="14">
        <f t="shared" si="3"/>
        <v>18.5</v>
      </c>
      <c r="U67" s="14">
        <f t="shared" si="4"/>
        <v>18.5</v>
      </c>
      <c r="V67" s="14">
        <f t="shared" si="5"/>
        <v>7</v>
      </c>
      <c r="W67" s="14">
        <f t="shared" si="6"/>
        <v>19</v>
      </c>
      <c r="X67" s="22">
        <f t="shared" si="7"/>
        <v>20</v>
      </c>
      <c r="Y67" s="73">
        <v>8.4</v>
      </c>
      <c r="Z67" s="15">
        <v>1.5</v>
      </c>
      <c r="AA67" s="15">
        <v>0.25</v>
      </c>
      <c r="AB67" s="16">
        <f t="shared" si="8"/>
        <v>7.378333333333333</v>
      </c>
    </row>
    <row r="68" spans="1:28" ht="15.75" x14ac:dyDescent="0.25">
      <c r="A68" s="13">
        <v>62</v>
      </c>
      <c r="B68" s="1" t="s">
        <v>14</v>
      </c>
      <c r="C68" s="1" t="str">
        <f t="shared" si="0"/>
        <v>016001</v>
      </c>
      <c r="D68" s="1" t="s">
        <v>15</v>
      </c>
      <c r="E68" s="1" t="s">
        <v>11</v>
      </c>
      <c r="F68" s="2" t="s">
        <v>16</v>
      </c>
      <c r="G68" s="2" t="s">
        <v>17</v>
      </c>
      <c r="H68" s="2"/>
      <c r="I68" s="26">
        <v>7</v>
      </c>
      <c r="J68" s="27">
        <v>4.25</v>
      </c>
      <c r="K68" s="28">
        <v>7.5</v>
      </c>
      <c r="L68" s="29">
        <v>7</v>
      </c>
      <c r="M68" s="29">
        <v>5</v>
      </c>
      <c r="N68" s="29">
        <v>4.5</v>
      </c>
      <c r="O68" s="30"/>
      <c r="P68" s="30"/>
      <c r="Q68" s="30"/>
      <c r="R68" s="14">
        <f t="shared" si="1"/>
        <v>5.5</v>
      </c>
      <c r="S68" s="14">
        <f t="shared" si="2"/>
        <v>19</v>
      </c>
      <c r="T68" s="14">
        <f t="shared" si="3"/>
        <v>21.5</v>
      </c>
      <c r="U68" s="14">
        <f t="shared" si="4"/>
        <v>16.5</v>
      </c>
      <c r="V68" s="14">
        <f t="shared" si="5"/>
        <v>4.25</v>
      </c>
      <c r="W68" s="14">
        <f t="shared" si="6"/>
        <v>18.75</v>
      </c>
      <c r="X68" s="22">
        <f t="shared" si="7"/>
        <v>21.5</v>
      </c>
      <c r="Y68" s="73">
        <v>8.4</v>
      </c>
      <c r="Z68" s="15">
        <v>2</v>
      </c>
      <c r="AA68" s="15">
        <v>0.25</v>
      </c>
      <c r="AB68" s="16">
        <f t="shared" si="8"/>
        <v>7.3637500000000005</v>
      </c>
    </row>
    <row r="69" spans="1:28" ht="15.75" x14ac:dyDescent="0.25">
      <c r="A69" s="13">
        <v>63</v>
      </c>
      <c r="B69" s="1" t="s">
        <v>64</v>
      </c>
      <c r="C69" s="1" t="str">
        <f t="shared" si="0"/>
        <v>016029</v>
      </c>
      <c r="D69" s="1" t="s">
        <v>65</v>
      </c>
      <c r="E69" s="1" t="s">
        <v>66</v>
      </c>
      <c r="F69" s="2" t="s">
        <v>12</v>
      </c>
      <c r="G69" s="2" t="s">
        <v>13</v>
      </c>
      <c r="H69" s="2"/>
      <c r="I69" s="26">
        <v>8</v>
      </c>
      <c r="J69" s="27">
        <v>6.5</v>
      </c>
      <c r="K69" s="28">
        <v>4</v>
      </c>
      <c r="L69" s="29">
        <v>6</v>
      </c>
      <c r="M69" s="29">
        <v>5</v>
      </c>
      <c r="N69" s="29">
        <v>4.5</v>
      </c>
      <c r="O69" s="30"/>
      <c r="P69" s="30"/>
      <c r="Q69" s="30"/>
      <c r="R69" s="14">
        <f t="shared" si="1"/>
        <v>5.166666666666667</v>
      </c>
      <c r="S69" s="14">
        <f t="shared" si="2"/>
        <v>19</v>
      </c>
      <c r="T69" s="14">
        <f t="shared" si="3"/>
        <v>18</v>
      </c>
      <c r="U69" s="14">
        <f t="shared" si="4"/>
        <v>17.5</v>
      </c>
      <c r="V69" s="14">
        <f t="shared" si="5"/>
        <v>6.5</v>
      </c>
      <c r="W69" s="14">
        <f t="shared" si="6"/>
        <v>18.5</v>
      </c>
      <c r="X69" s="22">
        <f t="shared" si="7"/>
        <v>19</v>
      </c>
      <c r="Y69" s="73">
        <v>8.6999999999999993</v>
      </c>
      <c r="Z69" s="15">
        <v>2</v>
      </c>
      <c r="AA69" s="15">
        <v>0.25</v>
      </c>
      <c r="AB69" s="16">
        <f t="shared" si="8"/>
        <v>7.3516666666666666</v>
      </c>
    </row>
    <row r="70" spans="1:28" ht="15.75" x14ac:dyDescent="0.25">
      <c r="A70" s="13">
        <v>64</v>
      </c>
      <c r="B70" s="1" t="s">
        <v>141</v>
      </c>
      <c r="C70" s="1" t="str">
        <f t="shared" si="0"/>
        <v>016064</v>
      </c>
      <c r="D70" s="1" t="s">
        <v>142</v>
      </c>
      <c r="E70" s="1" t="s">
        <v>136</v>
      </c>
      <c r="F70" s="2" t="s">
        <v>16</v>
      </c>
      <c r="G70" s="2" t="s">
        <v>13</v>
      </c>
      <c r="H70" s="2"/>
      <c r="I70" s="26">
        <v>7</v>
      </c>
      <c r="J70" s="27">
        <v>4.75</v>
      </c>
      <c r="K70" s="28">
        <v>9.5</v>
      </c>
      <c r="L70" s="29">
        <v>6.5</v>
      </c>
      <c r="M70" s="29">
        <v>3.5</v>
      </c>
      <c r="N70" s="29">
        <v>4.5</v>
      </c>
      <c r="O70" s="30"/>
      <c r="P70" s="30"/>
      <c r="Q70" s="30"/>
      <c r="R70" s="14">
        <f t="shared" si="1"/>
        <v>4.833333333333333</v>
      </c>
      <c r="S70" s="14">
        <f t="shared" si="2"/>
        <v>17</v>
      </c>
      <c r="T70" s="14">
        <f t="shared" si="3"/>
        <v>23</v>
      </c>
      <c r="U70" s="14">
        <f t="shared" si="4"/>
        <v>15</v>
      </c>
      <c r="V70" s="14">
        <f t="shared" si="5"/>
        <v>4.75</v>
      </c>
      <c r="W70" s="14">
        <f t="shared" si="6"/>
        <v>21.25</v>
      </c>
      <c r="X70" s="22">
        <f t="shared" si="7"/>
        <v>23</v>
      </c>
      <c r="Y70" s="73">
        <v>8.4</v>
      </c>
      <c r="Z70" s="15"/>
      <c r="AA70" s="15">
        <v>0.25</v>
      </c>
      <c r="AB70" s="16">
        <f t="shared" si="8"/>
        <v>7.3345833333333328</v>
      </c>
    </row>
    <row r="71" spans="1:28" ht="15.75" x14ac:dyDescent="0.25">
      <c r="A71" s="13">
        <v>65</v>
      </c>
      <c r="B71" s="1" t="s">
        <v>433</v>
      </c>
      <c r="C71" s="1" t="str">
        <f t="shared" ref="C71:C134" si="9">0&amp;RIGHT(B71,5)</f>
        <v>016231</v>
      </c>
      <c r="D71" s="1" t="s">
        <v>434</v>
      </c>
      <c r="E71" s="1" t="s">
        <v>435</v>
      </c>
      <c r="F71" s="2" t="s">
        <v>12</v>
      </c>
      <c r="G71" s="2" t="s">
        <v>17</v>
      </c>
      <c r="H71" s="2"/>
      <c r="I71" s="26">
        <v>7.5</v>
      </c>
      <c r="J71" s="27">
        <v>5</v>
      </c>
      <c r="K71" s="28">
        <v>7</v>
      </c>
      <c r="L71" s="29">
        <v>5</v>
      </c>
      <c r="M71" s="29">
        <v>8.5</v>
      </c>
      <c r="N71" s="29">
        <v>5</v>
      </c>
      <c r="O71" s="30"/>
      <c r="P71" s="30"/>
      <c r="Q71" s="30"/>
      <c r="R71" s="14">
        <f t="shared" ref="R71:R134" si="10">AVERAGE(L71:Q71)</f>
        <v>6.166666666666667</v>
      </c>
      <c r="S71" s="14">
        <f t="shared" ref="S71:S134" si="11">I71+L71+M71</f>
        <v>21</v>
      </c>
      <c r="T71" s="14">
        <f t="shared" ref="T71:T134" si="12">I71+K71+L71</f>
        <v>19.5</v>
      </c>
      <c r="U71" s="14">
        <f t="shared" ref="U71:U134" si="13">I71+M71+N71</f>
        <v>21</v>
      </c>
      <c r="V71" s="14">
        <f t="shared" ref="V71:V134" si="14">J71+O71+P71</f>
        <v>5</v>
      </c>
      <c r="W71" s="14">
        <f t="shared" ref="W71:W134" si="15">I71+J71+K71</f>
        <v>19.5</v>
      </c>
      <c r="X71" s="22">
        <f t="shared" ref="X71:X134" si="16">MAX(S71:W71)</f>
        <v>21</v>
      </c>
      <c r="Y71" s="73">
        <v>7.6</v>
      </c>
      <c r="Z71" s="15">
        <v>1.5</v>
      </c>
      <c r="AA71" s="15">
        <v>0.25</v>
      </c>
      <c r="AB71" s="16">
        <f t="shared" ref="AB71:AB134" si="17">((((SUM(I71:K71,R71)+Z71)/4)*7)+(Y71*3))/10+AA71</f>
        <v>7.2841666666666667</v>
      </c>
    </row>
    <row r="72" spans="1:28" ht="15.75" x14ac:dyDescent="0.25">
      <c r="A72" s="13">
        <v>66</v>
      </c>
      <c r="B72" s="3" t="s">
        <v>493</v>
      </c>
      <c r="C72" s="1" t="str">
        <f t="shared" si="9"/>
        <v>016188</v>
      </c>
      <c r="D72" s="3" t="s">
        <v>494</v>
      </c>
      <c r="E72" s="3" t="s">
        <v>495</v>
      </c>
      <c r="F72" s="4" t="s">
        <v>451</v>
      </c>
      <c r="G72" s="4" t="s">
        <v>13</v>
      </c>
      <c r="H72" s="2"/>
      <c r="I72" s="26">
        <v>6.5</v>
      </c>
      <c r="J72" s="27">
        <v>8</v>
      </c>
      <c r="K72" s="28">
        <v>6</v>
      </c>
      <c r="L72" s="29"/>
      <c r="M72" s="29"/>
      <c r="N72" s="29"/>
      <c r="O72" s="30">
        <v>6</v>
      </c>
      <c r="P72" s="30">
        <v>7</v>
      </c>
      <c r="Q72" s="30">
        <v>7</v>
      </c>
      <c r="R72" s="14">
        <f t="shared" si="10"/>
        <v>6.666666666666667</v>
      </c>
      <c r="S72" s="14">
        <f t="shared" si="11"/>
        <v>6.5</v>
      </c>
      <c r="T72" s="14">
        <f t="shared" si="12"/>
        <v>12.5</v>
      </c>
      <c r="U72" s="14">
        <f t="shared" si="13"/>
        <v>6.5</v>
      </c>
      <c r="V72" s="14">
        <f t="shared" si="14"/>
        <v>21</v>
      </c>
      <c r="W72" s="14">
        <f t="shared" si="15"/>
        <v>20.5</v>
      </c>
      <c r="X72" s="22">
        <f t="shared" si="16"/>
        <v>21</v>
      </c>
      <c r="Y72" s="73">
        <v>7.6</v>
      </c>
      <c r="Z72" s="17"/>
      <c r="AA72" s="15">
        <v>0.25</v>
      </c>
      <c r="AB72" s="18">
        <f t="shared" si="17"/>
        <v>7.2841666666666667</v>
      </c>
    </row>
    <row r="73" spans="1:28" ht="15.75" x14ac:dyDescent="0.25">
      <c r="A73" s="13">
        <v>67</v>
      </c>
      <c r="B73" s="1" t="s">
        <v>269</v>
      </c>
      <c r="C73" s="1" t="str">
        <f t="shared" si="9"/>
        <v>016137</v>
      </c>
      <c r="D73" s="1" t="s">
        <v>270</v>
      </c>
      <c r="E73" s="1" t="s">
        <v>266</v>
      </c>
      <c r="F73" s="2" t="s">
        <v>28</v>
      </c>
      <c r="G73" s="2" t="s">
        <v>13</v>
      </c>
      <c r="H73" s="2"/>
      <c r="I73" s="26">
        <v>6.5</v>
      </c>
      <c r="J73" s="27">
        <v>5.75</v>
      </c>
      <c r="K73" s="28">
        <v>5</v>
      </c>
      <c r="L73" s="29">
        <v>5.5</v>
      </c>
      <c r="M73" s="29">
        <v>6.5</v>
      </c>
      <c r="N73" s="29">
        <v>7</v>
      </c>
      <c r="O73" s="30"/>
      <c r="P73" s="30"/>
      <c r="Q73" s="30"/>
      <c r="R73" s="14">
        <f t="shared" si="10"/>
        <v>6.333333333333333</v>
      </c>
      <c r="S73" s="14">
        <f t="shared" si="11"/>
        <v>18.5</v>
      </c>
      <c r="T73" s="14">
        <f t="shared" si="12"/>
        <v>17</v>
      </c>
      <c r="U73" s="14">
        <f t="shared" si="13"/>
        <v>20</v>
      </c>
      <c r="V73" s="14">
        <f t="shared" si="14"/>
        <v>5.75</v>
      </c>
      <c r="W73" s="14">
        <f t="shared" si="15"/>
        <v>17.25</v>
      </c>
      <c r="X73" s="22">
        <f t="shared" si="16"/>
        <v>20</v>
      </c>
      <c r="Y73" s="73">
        <v>8.4</v>
      </c>
      <c r="Z73" s="15">
        <v>2</v>
      </c>
      <c r="AA73" s="15">
        <v>0.25</v>
      </c>
      <c r="AB73" s="16">
        <f t="shared" si="17"/>
        <v>7.2470833333333333</v>
      </c>
    </row>
    <row r="74" spans="1:28" ht="15.75" x14ac:dyDescent="0.25">
      <c r="A74" s="13">
        <v>68</v>
      </c>
      <c r="B74" s="1" t="s">
        <v>86</v>
      </c>
      <c r="C74" s="1" t="str">
        <f t="shared" si="9"/>
        <v>016037</v>
      </c>
      <c r="D74" s="1" t="s">
        <v>87</v>
      </c>
      <c r="E74" s="1" t="s">
        <v>88</v>
      </c>
      <c r="F74" s="2" t="s">
        <v>28</v>
      </c>
      <c r="G74" s="2" t="s">
        <v>17</v>
      </c>
      <c r="H74" s="2"/>
      <c r="I74" s="26">
        <v>7.5</v>
      </c>
      <c r="J74" s="27">
        <v>4.25</v>
      </c>
      <c r="K74" s="28">
        <v>6.5</v>
      </c>
      <c r="L74" s="29">
        <v>6.5</v>
      </c>
      <c r="M74" s="29">
        <v>7</v>
      </c>
      <c r="N74" s="29">
        <v>4.5</v>
      </c>
      <c r="O74" s="30"/>
      <c r="P74" s="30"/>
      <c r="Q74" s="30"/>
      <c r="R74" s="14">
        <f t="shared" si="10"/>
        <v>6</v>
      </c>
      <c r="S74" s="14">
        <f t="shared" si="11"/>
        <v>21</v>
      </c>
      <c r="T74" s="14">
        <f t="shared" si="12"/>
        <v>20.5</v>
      </c>
      <c r="U74" s="14">
        <f t="shared" si="13"/>
        <v>19</v>
      </c>
      <c r="V74" s="14">
        <f t="shared" si="14"/>
        <v>4.25</v>
      </c>
      <c r="W74" s="14">
        <f t="shared" si="15"/>
        <v>18.25</v>
      </c>
      <c r="X74" s="22">
        <f t="shared" si="16"/>
        <v>21</v>
      </c>
      <c r="Y74" s="73">
        <v>8</v>
      </c>
      <c r="Z74" s="15">
        <v>2</v>
      </c>
      <c r="AA74" s="15">
        <v>0.25</v>
      </c>
      <c r="AB74" s="16">
        <f t="shared" si="17"/>
        <v>7.2437500000000004</v>
      </c>
    </row>
    <row r="75" spans="1:28" ht="15.75" x14ac:dyDescent="0.25">
      <c r="A75" s="13">
        <v>69</v>
      </c>
      <c r="B75" s="1" t="s">
        <v>79</v>
      </c>
      <c r="C75" s="1" t="str">
        <f t="shared" si="9"/>
        <v>016035</v>
      </c>
      <c r="D75" s="1" t="s">
        <v>80</v>
      </c>
      <c r="E75" s="1" t="s">
        <v>78</v>
      </c>
      <c r="F75" s="2" t="s">
        <v>12</v>
      </c>
      <c r="G75" s="2" t="s">
        <v>17</v>
      </c>
      <c r="H75" s="2"/>
      <c r="I75" s="26">
        <v>9</v>
      </c>
      <c r="J75" s="27">
        <v>2.5</v>
      </c>
      <c r="K75" s="28">
        <v>6</v>
      </c>
      <c r="L75" s="29">
        <v>8.5</v>
      </c>
      <c r="M75" s="29">
        <v>6.5</v>
      </c>
      <c r="N75" s="29">
        <v>3.5</v>
      </c>
      <c r="O75" s="30"/>
      <c r="P75" s="30"/>
      <c r="Q75" s="30"/>
      <c r="R75" s="14">
        <f t="shared" si="10"/>
        <v>6.166666666666667</v>
      </c>
      <c r="S75" s="14">
        <f t="shared" si="11"/>
        <v>24</v>
      </c>
      <c r="T75" s="14">
        <f t="shared" si="12"/>
        <v>23.5</v>
      </c>
      <c r="U75" s="14">
        <f t="shared" si="13"/>
        <v>19</v>
      </c>
      <c r="V75" s="14">
        <f t="shared" si="14"/>
        <v>2.5</v>
      </c>
      <c r="W75" s="14">
        <f t="shared" si="15"/>
        <v>17.5</v>
      </c>
      <c r="X75" s="22">
        <f t="shared" si="16"/>
        <v>24</v>
      </c>
      <c r="Y75" s="73">
        <v>8.5</v>
      </c>
      <c r="Z75" s="15">
        <v>1.5</v>
      </c>
      <c r="AA75" s="15">
        <v>0.25</v>
      </c>
      <c r="AB75" s="16">
        <f t="shared" si="17"/>
        <v>7.2041666666666675</v>
      </c>
    </row>
    <row r="76" spans="1:28" ht="15.75" x14ac:dyDescent="0.25">
      <c r="A76" s="13">
        <v>70</v>
      </c>
      <c r="B76" s="1" t="s">
        <v>134</v>
      </c>
      <c r="C76" s="1" t="str">
        <f t="shared" si="9"/>
        <v>016068</v>
      </c>
      <c r="D76" s="1" t="s">
        <v>135</v>
      </c>
      <c r="E76" s="1" t="s">
        <v>136</v>
      </c>
      <c r="F76" s="2" t="s">
        <v>12</v>
      </c>
      <c r="G76" s="2" t="s">
        <v>17</v>
      </c>
      <c r="H76" s="2"/>
      <c r="I76" s="26">
        <v>8</v>
      </c>
      <c r="J76" s="27">
        <v>6</v>
      </c>
      <c r="K76" s="28">
        <v>4</v>
      </c>
      <c r="L76" s="29">
        <v>6.5</v>
      </c>
      <c r="M76" s="29">
        <v>7.5</v>
      </c>
      <c r="N76" s="29">
        <v>4</v>
      </c>
      <c r="O76" s="30"/>
      <c r="P76" s="30"/>
      <c r="Q76" s="30"/>
      <c r="R76" s="14">
        <f t="shared" si="10"/>
        <v>6</v>
      </c>
      <c r="S76" s="14">
        <f t="shared" si="11"/>
        <v>22</v>
      </c>
      <c r="T76" s="14">
        <f t="shared" si="12"/>
        <v>18.5</v>
      </c>
      <c r="U76" s="14">
        <f t="shared" si="13"/>
        <v>19.5</v>
      </c>
      <c r="V76" s="14">
        <f t="shared" si="14"/>
        <v>6</v>
      </c>
      <c r="W76" s="14">
        <f t="shared" si="15"/>
        <v>18</v>
      </c>
      <c r="X76" s="22">
        <f t="shared" si="16"/>
        <v>22</v>
      </c>
      <c r="Y76" s="73">
        <v>8.3000000000000007</v>
      </c>
      <c r="Z76" s="15">
        <v>1.5</v>
      </c>
      <c r="AA76" s="15">
        <v>0.25</v>
      </c>
      <c r="AB76" s="16">
        <f t="shared" si="17"/>
        <v>7.2025000000000006</v>
      </c>
    </row>
    <row r="77" spans="1:28" ht="15.75" x14ac:dyDescent="0.25">
      <c r="A77" s="13">
        <v>71</v>
      </c>
      <c r="B77" s="3" t="s">
        <v>455</v>
      </c>
      <c r="C77" s="1" t="str">
        <f t="shared" si="9"/>
        <v>016019</v>
      </c>
      <c r="D77" s="3" t="s">
        <v>456</v>
      </c>
      <c r="E77" s="3" t="s">
        <v>45</v>
      </c>
      <c r="F77" s="4" t="s">
        <v>451</v>
      </c>
      <c r="G77" s="4" t="s">
        <v>13</v>
      </c>
      <c r="H77" s="2"/>
      <c r="I77" s="26">
        <v>5.5</v>
      </c>
      <c r="J77" s="27">
        <v>7.5</v>
      </c>
      <c r="K77" s="28">
        <v>4.5</v>
      </c>
      <c r="L77" s="29"/>
      <c r="M77" s="29"/>
      <c r="N77" s="29"/>
      <c r="O77" s="30">
        <v>5</v>
      </c>
      <c r="P77" s="30">
        <v>7</v>
      </c>
      <c r="Q77" s="30">
        <v>7.5</v>
      </c>
      <c r="R77" s="14">
        <f t="shared" si="10"/>
        <v>6.5</v>
      </c>
      <c r="S77" s="14">
        <f t="shared" si="11"/>
        <v>5.5</v>
      </c>
      <c r="T77" s="14">
        <f t="shared" si="12"/>
        <v>10</v>
      </c>
      <c r="U77" s="14">
        <f t="shared" si="13"/>
        <v>5.5</v>
      </c>
      <c r="V77" s="14">
        <f t="shared" si="14"/>
        <v>19.5</v>
      </c>
      <c r="W77" s="14">
        <f t="shared" si="15"/>
        <v>17.5</v>
      </c>
      <c r="X77" s="22">
        <f t="shared" si="16"/>
        <v>19.5</v>
      </c>
      <c r="Y77" s="73">
        <v>7.9</v>
      </c>
      <c r="Z77" s="15">
        <v>2</v>
      </c>
      <c r="AA77" s="15">
        <v>0.25</v>
      </c>
      <c r="AB77" s="16">
        <f t="shared" si="17"/>
        <v>7.17</v>
      </c>
    </row>
    <row r="78" spans="1:28" ht="15.75" x14ac:dyDescent="0.25">
      <c r="A78" s="13">
        <v>72</v>
      </c>
      <c r="B78" s="1" t="s">
        <v>100</v>
      </c>
      <c r="C78" s="1" t="str">
        <f t="shared" si="9"/>
        <v>016043</v>
      </c>
      <c r="D78" s="1" t="s">
        <v>101</v>
      </c>
      <c r="E78" s="1" t="s">
        <v>102</v>
      </c>
      <c r="F78" s="2" t="s">
        <v>28</v>
      </c>
      <c r="G78" s="2" t="s">
        <v>13</v>
      </c>
      <c r="H78" s="2"/>
      <c r="I78" s="26">
        <v>5.5</v>
      </c>
      <c r="J78" s="27">
        <v>7.25</v>
      </c>
      <c r="K78" s="28">
        <v>5.5</v>
      </c>
      <c r="L78" s="29">
        <v>7</v>
      </c>
      <c r="M78" s="29">
        <v>6</v>
      </c>
      <c r="N78" s="29">
        <v>3.5</v>
      </c>
      <c r="O78" s="30"/>
      <c r="P78" s="30"/>
      <c r="Q78" s="30"/>
      <c r="R78" s="14">
        <f t="shared" si="10"/>
        <v>5.5</v>
      </c>
      <c r="S78" s="14">
        <f t="shared" si="11"/>
        <v>18.5</v>
      </c>
      <c r="T78" s="14">
        <f t="shared" si="12"/>
        <v>18</v>
      </c>
      <c r="U78" s="14">
        <f t="shared" si="13"/>
        <v>15</v>
      </c>
      <c r="V78" s="14">
        <f t="shared" si="14"/>
        <v>7.25</v>
      </c>
      <c r="W78" s="14">
        <f t="shared" si="15"/>
        <v>18.25</v>
      </c>
      <c r="X78" s="22">
        <f t="shared" si="16"/>
        <v>18.5</v>
      </c>
      <c r="Y78" s="73">
        <v>8</v>
      </c>
      <c r="Z78" s="15">
        <v>2</v>
      </c>
      <c r="AA78" s="15">
        <v>0.25</v>
      </c>
      <c r="AB78" s="16">
        <f t="shared" si="17"/>
        <v>7.15625</v>
      </c>
    </row>
    <row r="79" spans="1:28" ht="15.75" x14ac:dyDescent="0.25">
      <c r="A79" s="13">
        <v>73</v>
      </c>
      <c r="B79" s="1" t="s">
        <v>281</v>
      </c>
      <c r="C79" s="1" t="str">
        <f t="shared" si="9"/>
        <v>016141</v>
      </c>
      <c r="D79" s="1" t="s">
        <v>282</v>
      </c>
      <c r="E79" s="1" t="s">
        <v>280</v>
      </c>
      <c r="F79" s="2" t="s">
        <v>31</v>
      </c>
      <c r="G79" s="2" t="s">
        <v>13</v>
      </c>
      <c r="H79" s="2"/>
      <c r="I79" s="26">
        <v>7.5</v>
      </c>
      <c r="J79" s="27">
        <v>7</v>
      </c>
      <c r="K79" s="28">
        <v>3</v>
      </c>
      <c r="L79" s="29">
        <v>5</v>
      </c>
      <c r="M79" s="29">
        <v>6</v>
      </c>
      <c r="N79" s="29">
        <v>6</v>
      </c>
      <c r="O79" s="30"/>
      <c r="P79" s="30"/>
      <c r="Q79" s="30"/>
      <c r="R79" s="14">
        <f t="shared" si="10"/>
        <v>5.666666666666667</v>
      </c>
      <c r="S79" s="14">
        <f t="shared" si="11"/>
        <v>18.5</v>
      </c>
      <c r="T79" s="14">
        <f t="shared" si="12"/>
        <v>15.5</v>
      </c>
      <c r="U79" s="14">
        <f t="shared" si="13"/>
        <v>19.5</v>
      </c>
      <c r="V79" s="14">
        <f t="shared" si="14"/>
        <v>7</v>
      </c>
      <c r="W79" s="14">
        <f t="shared" si="15"/>
        <v>17.5</v>
      </c>
      <c r="X79" s="22">
        <f t="shared" si="16"/>
        <v>19.5</v>
      </c>
      <c r="Y79" s="73">
        <v>8.3000000000000007</v>
      </c>
      <c r="Z79" s="15">
        <v>2</v>
      </c>
      <c r="AA79" s="15">
        <v>0.25</v>
      </c>
      <c r="AB79" s="16">
        <f t="shared" si="17"/>
        <v>7.1441666666666679</v>
      </c>
    </row>
    <row r="80" spans="1:28" ht="15.75" x14ac:dyDescent="0.25">
      <c r="A80" s="13">
        <v>74</v>
      </c>
      <c r="B80" s="1" t="s">
        <v>165</v>
      </c>
      <c r="C80" s="1" t="str">
        <f t="shared" si="9"/>
        <v>016080</v>
      </c>
      <c r="D80" s="1" t="s">
        <v>166</v>
      </c>
      <c r="E80" s="1" t="s">
        <v>167</v>
      </c>
      <c r="F80" s="2" t="s">
        <v>28</v>
      </c>
      <c r="G80" s="2" t="s">
        <v>13</v>
      </c>
      <c r="H80" s="2"/>
      <c r="I80" s="26">
        <v>5.5</v>
      </c>
      <c r="J80" s="27">
        <v>6.75</v>
      </c>
      <c r="K80" s="28">
        <v>5</v>
      </c>
      <c r="L80" s="29">
        <v>6.5</v>
      </c>
      <c r="M80" s="29">
        <v>6.5</v>
      </c>
      <c r="N80" s="29">
        <v>7</v>
      </c>
      <c r="O80" s="30"/>
      <c r="P80" s="30"/>
      <c r="Q80" s="30"/>
      <c r="R80" s="14">
        <f t="shared" si="10"/>
        <v>6.666666666666667</v>
      </c>
      <c r="S80" s="14">
        <f t="shared" si="11"/>
        <v>18.5</v>
      </c>
      <c r="T80" s="14">
        <f t="shared" si="12"/>
        <v>17</v>
      </c>
      <c r="U80" s="14">
        <f t="shared" si="13"/>
        <v>19</v>
      </c>
      <c r="V80" s="14">
        <f t="shared" si="14"/>
        <v>6.75</v>
      </c>
      <c r="W80" s="14">
        <f t="shared" si="15"/>
        <v>17.25</v>
      </c>
      <c r="X80" s="22">
        <f t="shared" si="16"/>
        <v>19</v>
      </c>
      <c r="Y80" s="73">
        <v>8.1</v>
      </c>
      <c r="Z80" s="15">
        <v>1.5</v>
      </c>
      <c r="AA80" s="15">
        <v>0.25</v>
      </c>
      <c r="AB80" s="16">
        <f t="shared" si="17"/>
        <v>7.1279166666666667</v>
      </c>
    </row>
    <row r="81" spans="1:28" ht="15.75" x14ac:dyDescent="0.25">
      <c r="A81" s="13">
        <v>75</v>
      </c>
      <c r="B81" s="1" t="s">
        <v>211</v>
      </c>
      <c r="C81" s="1" t="str">
        <f t="shared" si="9"/>
        <v>016105</v>
      </c>
      <c r="D81" s="1" t="s">
        <v>212</v>
      </c>
      <c r="E81" s="1" t="s">
        <v>213</v>
      </c>
      <c r="F81" s="2" t="s">
        <v>16</v>
      </c>
      <c r="G81" s="2" t="s">
        <v>13</v>
      </c>
      <c r="H81" s="2"/>
      <c r="I81" s="26">
        <v>5.5</v>
      </c>
      <c r="J81" s="27">
        <v>6.5</v>
      </c>
      <c r="K81" s="28">
        <v>6.5</v>
      </c>
      <c r="L81" s="29"/>
      <c r="M81" s="29"/>
      <c r="N81" s="29"/>
      <c r="O81" s="30">
        <v>4</v>
      </c>
      <c r="P81" s="30">
        <v>6</v>
      </c>
      <c r="Q81" s="30">
        <v>5.5</v>
      </c>
      <c r="R81" s="14">
        <f t="shared" si="10"/>
        <v>5.166666666666667</v>
      </c>
      <c r="S81" s="14">
        <f t="shared" si="11"/>
        <v>5.5</v>
      </c>
      <c r="T81" s="14">
        <f t="shared" si="12"/>
        <v>12</v>
      </c>
      <c r="U81" s="14">
        <f t="shared" si="13"/>
        <v>5.5</v>
      </c>
      <c r="V81" s="14">
        <f t="shared" si="14"/>
        <v>16.5</v>
      </c>
      <c r="W81" s="14">
        <f t="shared" si="15"/>
        <v>18.5</v>
      </c>
      <c r="X81" s="22">
        <f t="shared" si="16"/>
        <v>18.5</v>
      </c>
      <c r="Y81" s="73">
        <v>7.9</v>
      </c>
      <c r="Z81" s="15">
        <v>2</v>
      </c>
      <c r="AA81" s="15">
        <v>0.25</v>
      </c>
      <c r="AB81" s="16">
        <f t="shared" si="17"/>
        <v>7.1116666666666672</v>
      </c>
    </row>
    <row r="82" spans="1:28" ht="15.75" x14ac:dyDescent="0.25">
      <c r="A82" s="13">
        <v>76</v>
      </c>
      <c r="B82" s="1" t="s">
        <v>322</v>
      </c>
      <c r="C82" s="1" t="str">
        <f t="shared" si="9"/>
        <v>016165</v>
      </c>
      <c r="D82" s="1" t="s">
        <v>323</v>
      </c>
      <c r="E82" s="1" t="s">
        <v>324</v>
      </c>
      <c r="F82" s="2" t="s">
        <v>16</v>
      </c>
      <c r="G82" s="2" t="s">
        <v>17</v>
      </c>
      <c r="H82" s="2"/>
      <c r="I82" s="26">
        <v>5.5</v>
      </c>
      <c r="J82" s="27">
        <v>6.5</v>
      </c>
      <c r="K82" s="28">
        <v>8</v>
      </c>
      <c r="L82" s="29"/>
      <c r="M82" s="29"/>
      <c r="N82" s="29"/>
      <c r="O82" s="30">
        <v>5</v>
      </c>
      <c r="P82" s="30">
        <v>6.5</v>
      </c>
      <c r="Q82" s="30">
        <v>7</v>
      </c>
      <c r="R82" s="14">
        <f t="shared" si="10"/>
        <v>6.166666666666667</v>
      </c>
      <c r="S82" s="14">
        <f t="shared" si="11"/>
        <v>5.5</v>
      </c>
      <c r="T82" s="14">
        <f t="shared" si="12"/>
        <v>13.5</v>
      </c>
      <c r="U82" s="14">
        <f t="shared" si="13"/>
        <v>5.5</v>
      </c>
      <c r="V82" s="14">
        <f t="shared" si="14"/>
        <v>18</v>
      </c>
      <c r="W82" s="14">
        <f t="shared" si="15"/>
        <v>20</v>
      </c>
      <c r="X82" s="22">
        <f t="shared" si="16"/>
        <v>20</v>
      </c>
      <c r="Y82" s="73">
        <v>7.6</v>
      </c>
      <c r="Z82" s="17"/>
      <c r="AA82" s="15">
        <v>0.25</v>
      </c>
      <c r="AB82" s="16">
        <f t="shared" si="17"/>
        <v>7.1091666666666669</v>
      </c>
    </row>
    <row r="83" spans="1:28" ht="15.75" x14ac:dyDescent="0.25">
      <c r="A83" s="13">
        <v>77</v>
      </c>
      <c r="B83" s="1" t="s">
        <v>398</v>
      </c>
      <c r="C83" s="1" t="str">
        <f t="shared" si="9"/>
        <v>016214</v>
      </c>
      <c r="D83" s="1" t="s">
        <v>399</v>
      </c>
      <c r="E83" s="1" t="s">
        <v>400</v>
      </c>
      <c r="F83" s="2" t="s">
        <v>38</v>
      </c>
      <c r="G83" s="2" t="s">
        <v>17</v>
      </c>
      <c r="H83" s="2"/>
      <c r="I83" s="26">
        <v>6.5</v>
      </c>
      <c r="J83" s="27">
        <v>5.75</v>
      </c>
      <c r="K83" s="28">
        <v>4.5</v>
      </c>
      <c r="L83" s="29">
        <v>6.5</v>
      </c>
      <c r="M83" s="29">
        <v>4</v>
      </c>
      <c r="N83" s="29">
        <v>4.5</v>
      </c>
      <c r="O83" s="30"/>
      <c r="P83" s="30"/>
      <c r="Q83" s="30"/>
      <c r="R83" s="14">
        <f t="shared" si="10"/>
        <v>5</v>
      </c>
      <c r="S83" s="14">
        <f t="shared" si="11"/>
        <v>17</v>
      </c>
      <c r="T83" s="14">
        <f t="shared" si="12"/>
        <v>17.5</v>
      </c>
      <c r="U83" s="14">
        <f t="shared" si="13"/>
        <v>15</v>
      </c>
      <c r="V83" s="14">
        <f t="shared" si="14"/>
        <v>5.75</v>
      </c>
      <c r="W83" s="14">
        <f t="shared" si="15"/>
        <v>16.75</v>
      </c>
      <c r="X83" s="22">
        <f t="shared" si="16"/>
        <v>17.5</v>
      </c>
      <c r="Y83" s="73">
        <v>9.3000000000000007</v>
      </c>
      <c r="Z83" s="15">
        <v>1.5</v>
      </c>
      <c r="AA83" s="15">
        <v>0.25</v>
      </c>
      <c r="AB83" s="16">
        <f t="shared" si="17"/>
        <v>7.1087500000000006</v>
      </c>
    </row>
    <row r="84" spans="1:28" ht="15.75" x14ac:dyDescent="0.25">
      <c r="A84" s="13">
        <v>78</v>
      </c>
      <c r="B84" s="3" t="s">
        <v>475</v>
      </c>
      <c r="C84" s="1" t="str">
        <f t="shared" si="9"/>
        <v>016103</v>
      </c>
      <c r="D84" s="3" t="s">
        <v>346</v>
      </c>
      <c r="E84" s="3" t="s">
        <v>476</v>
      </c>
      <c r="F84" s="4" t="s">
        <v>451</v>
      </c>
      <c r="G84" s="4" t="s">
        <v>13</v>
      </c>
      <c r="H84" s="2"/>
      <c r="I84" s="26">
        <v>6</v>
      </c>
      <c r="J84" s="27">
        <v>8</v>
      </c>
      <c r="K84" s="28">
        <v>3</v>
      </c>
      <c r="L84" s="29"/>
      <c r="M84" s="29"/>
      <c r="N84" s="29"/>
      <c r="O84" s="30">
        <v>4.5</v>
      </c>
      <c r="P84" s="30">
        <v>8.5</v>
      </c>
      <c r="Q84" s="30">
        <v>7.5</v>
      </c>
      <c r="R84" s="14">
        <f t="shared" si="10"/>
        <v>6.833333333333333</v>
      </c>
      <c r="S84" s="14">
        <f t="shared" si="11"/>
        <v>6</v>
      </c>
      <c r="T84" s="14">
        <f t="shared" si="12"/>
        <v>9</v>
      </c>
      <c r="U84" s="14">
        <f t="shared" si="13"/>
        <v>6</v>
      </c>
      <c r="V84" s="14">
        <f t="shared" si="14"/>
        <v>21</v>
      </c>
      <c r="W84" s="14">
        <f t="shared" si="15"/>
        <v>17</v>
      </c>
      <c r="X84" s="22">
        <f t="shared" si="16"/>
        <v>21</v>
      </c>
      <c r="Y84" s="73">
        <v>7.7</v>
      </c>
      <c r="Z84" s="15">
        <v>2</v>
      </c>
      <c r="AA84" s="15">
        <v>0.25</v>
      </c>
      <c r="AB84" s="16">
        <f t="shared" si="17"/>
        <v>7.0808333333333335</v>
      </c>
    </row>
    <row r="85" spans="1:28" ht="15.75" x14ac:dyDescent="0.25">
      <c r="A85" s="13">
        <v>79</v>
      </c>
      <c r="B85" s="1" t="s">
        <v>384</v>
      </c>
      <c r="C85" s="1" t="str">
        <f t="shared" si="9"/>
        <v>016209</v>
      </c>
      <c r="D85" s="1" t="s">
        <v>385</v>
      </c>
      <c r="E85" s="1" t="s">
        <v>386</v>
      </c>
      <c r="F85" s="2" t="s">
        <v>16</v>
      </c>
      <c r="G85" s="2" t="s">
        <v>13</v>
      </c>
      <c r="H85" s="2"/>
      <c r="I85" s="26">
        <v>7.5</v>
      </c>
      <c r="J85" s="27">
        <v>5.75</v>
      </c>
      <c r="K85" s="28">
        <v>6.5</v>
      </c>
      <c r="L85" s="29">
        <v>5.5</v>
      </c>
      <c r="M85" s="29">
        <v>2.5</v>
      </c>
      <c r="N85" s="29">
        <v>3</v>
      </c>
      <c r="O85" s="30"/>
      <c r="P85" s="30"/>
      <c r="Q85" s="30"/>
      <c r="R85" s="14">
        <f t="shared" si="10"/>
        <v>3.6666666666666665</v>
      </c>
      <c r="S85" s="14">
        <f t="shared" si="11"/>
        <v>15.5</v>
      </c>
      <c r="T85" s="14">
        <f t="shared" si="12"/>
        <v>19.5</v>
      </c>
      <c r="U85" s="14">
        <f t="shared" si="13"/>
        <v>13</v>
      </c>
      <c r="V85" s="14">
        <f t="shared" si="14"/>
        <v>5.75</v>
      </c>
      <c r="W85" s="14">
        <f t="shared" si="15"/>
        <v>19.75</v>
      </c>
      <c r="X85" s="22">
        <f t="shared" si="16"/>
        <v>19.75</v>
      </c>
      <c r="Y85" s="73">
        <v>7.9</v>
      </c>
      <c r="Z85" s="15">
        <v>2</v>
      </c>
      <c r="AA85" s="15">
        <v>0.25</v>
      </c>
      <c r="AB85" s="16">
        <f t="shared" si="17"/>
        <v>7.0679166666666671</v>
      </c>
    </row>
    <row r="86" spans="1:28" ht="15.75" x14ac:dyDescent="0.25">
      <c r="A86" s="13">
        <v>80</v>
      </c>
      <c r="B86" s="1" t="s">
        <v>83</v>
      </c>
      <c r="C86" s="1" t="str">
        <f t="shared" si="9"/>
        <v>016036</v>
      </c>
      <c r="D86" s="1" t="s">
        <v>84</v>
      </c>
      <c r="E86" s="1" t="s">
        <v>85</v>
      </c>
      <c r="F86" s="2" t="s">
        <v>28</v>
      </c>
      <c r="G86" s="2" t="s">
        <v>17</v>
      </c>
      <c r="H86" s="2"/>
      <c r="I86" s="26">
        <v>6</v>
      </c>
      <c r="J86" s="27">
        <v>5.25</v>
      </c>
      <c r="K86" s="28">
        <v>4</v>
      </c>
      <c r="L86" s="29">
        <v>6.5</v>
      </c>
      <c r="M86" s="29">
        <v>6</v>
      </c>
      <c r="N86" s="29">
        <v>4.5</v>
      </c>
      <c r="O86" s="30"/>
      <c r="P86" s="30"/>
      <c r="Q86" s="30"/>
      <c r="R86" s="14">
        <f t="shared" si="10"/>
        <v>5.666666666666667</v>
      </c>
      <c r="S86" s="14">
        <f t="shared" si="11"/>
        <v>18.5</v>
      </c>
      <c r="T86" s="14">
        <f t="shared" si="12"/>
        <v>16.5</v>
      </c>
      <c r="U86" s="14">
        <f t="shared" si="13"/>
        <v>16.5</v>
      </c>
      <c r="V86" s="14">
        <f t="shared" si="14"/>
        <v>5.25</v>
      </c>
      <c r="W86" s="14">
        <f t="shared" si="15"/>
        <v>15.25</v>
      </c>
      <c r="X86" s="22">
        <f t="shared" si="16"/>
        <v>18.5</v>
      </c>
      <c r="Y86" s="73">
        <v>9.3000000000000007</v>
      </c>
      <c r="Z86" s="15">
        <v>2</v>
      </c>
      <c r="AA86" s="15">
        <v>0.25</v>
      </c>
      <c r="AB86" s="16">
        <f t="shared" si="17"/>
        <v>7.0504166666666679</v>
      </c>
    </row>
    <row r="87" spans="1:28" ht="15.75" x14ac:dyDescent="0.25">
      <c r="A87" s="13">
        <v>81</v>
      </c>
      <c r="B87" s="3" t="s">
        <v>501</v>
      </c>
      <c r="C87" s="1" t="str">
        <f t="shared" si="9"/>
        <v>016205</v>
      </c>
      <c r="D87" s="3" t="s">
        <v>502</v>
      </c>
      <c r="E87" s="3" t="s">
        <v>372</v>
      </c>
      <c r="F87" s="4" t="s">
        <v>451</v>
      </c>
      <c r="G87" s="4" t="s">
        <v>13</v>
      </c>
      <c r="H87" s="2"/>
      <c r="I87" s="26">
        <v>5.5</v>
      </c>
      <c r="J87" s="27">
        <v>7</v>
      </c>
      <c r="K87" s="28">
        <v>6</v>
      </c>
      <c r="L87" s="29"/>
      <c r="M87" s="29"/>
      <c r="N87" s="29"/>
      <c r="O87" s="30">
        <v>5</v>
      </c>
      <c r="P87" s="30">
        <v>5</v>
      </c>
      <c r="Q87" s="30">
        <v>6</v>
      </c>
      <c r="R87" s="14">
        <f t="shared" si="10"/>
        <v>5.333333333333333</v>
      </c>
      <c r="S87" s="14">
        <f t="shared" si="11"/>
        <v>5.5</v>
      </c>
      <c r="T87" s="14">
        <f t="shared" si="12"/>
        <v>11.5</v>
      </c>
      <c r="U87" s="14">
        <f t="shared" si="13"/>
        <v>5.5</v>
      </c>
      <c r="V87" s="14">
        <f t="shared" si="14"/>
        <v>17</v>
      </c>
      <c r="W87" s="14">
        <f t="shared" si="15"/>
        <v>18.5</v>
      </c>
      <c r="X87" s="22">
        <f t="shared" si="16"/>
        <v>18.5</v>
      </c>
      <c r="Y87" s="73">
        <v>7.8</v>
      </c>
      <c r="Z87" s="15">
        <v>1.5</v>
      </c>
      <c r="AA87" s="15">
        <v>0.25</v>
      </c>
      <c r="AB87" s="16">
        <f t="shared" si="17"/>
        <v>7.0233333333333317</v>
      </c>
    </row>
    <row r="88" spans="1:28" ht="15.75" x14ac:dyDescent="0.25">
      <c r="A88" s="13">
        <v>82</v>
      </c>
      <c r="B88" s="1" t="s">
        <v>370</v>
      </c>
      <c r="C88" s="1" t="str">
        <f t="shared" si="9"/>
        <v>016201</v>
      </c>
      <c r="D88" s="1" t="s">
        <v>371</v>
      </c>
      <c r="E88" s="1" t="s">
        <v>372</v>
      </c>
      <c r="F88" s="2" t="s">
        <v>12</v>
      </c>
      <c r="G88" s="2" t="s">
        <v>13</v>
      </c>
      <c r="H88" s="2"/>
      <c r="I88" s="26">
        <v>7.5</v>
      </c>
      <c r="J88" s="27">
        <v>4.75</v>
      </c>
      <c r="K88" s="28">
        <v>4.5</v>
      </c>
      <c r="L88" s="29">
        <v>5.5</v>
      </c>
      <c r="M88" s="29">
        <v>6</v>
      </c>
      <c r="N88" s="29">
        <v>6.5</v>
      </c>
      <c r="O88" s="30"/>
      <c r="P88" s="30"/>
      <c r="Q88" s="30"/>
      <c r="R88" s="14">
        <f t="shared" si="10"/>
        <v>6</v>
      </c>
      <c r="S88" s="14">
        <f t="shared" si="11"/>
        <v>19</v>
      </c>
      <c r="T88" s="14">
        <f t="shared" si="12"/>
        <v>17.5</v>
      </c>
      <c r="U88" s="14">
        <f t="shared" si="13"/>
        <v>20</v>
      </c>
      <c r="V88" s="14">
        <f t="shared" si="14"/>
        <v>4.75</v>
      </c>
      <c r="W88" s="14">
        <f t="shared" si="15"/>
        <v>16.75</v>
      </c>
      <c r="X88" s="22">
        <f t="shared" si="16"/>
        <v>20</v>
      </c>
      <c r="Y88" s="73">
        <v>8.1</v>
      </c>
      <c r="Z88" s="15">
        <v>2</v>
      </c>
      <c r="AA88" s="15">
        <v>0.25</v>
      </c>
      <c r="AB88" s="16">
        <f t="shared" si="17"/>
        <v>7.0112499999999995</v>
      </c>
    </row>
    <row r="89" spans="1:28" ht="15.75" x14ac:dyDescent="0.25">
      <c r="A89" s="13">
        <v>83</v>
      </c>
      <c r="B89" s="1" t="s">
        <v>197</v>
      </c>
      <c r="C89" s="1" t="str">
        <f t="shared" si="9"/>
        <v>016097</v>
      </c>
      <c r="D89" s="1" t="s">
        <v>198</v>
      </c>
      <c r="E89" s="1" t="s">
        <v>194</v>
      </c>
      <c r="F89" s="2" t="s">
        <v>31</v>
      </c>
      <c r="G89" s="2" t="s">
        <v>13</v>
      </c>
      <c r="H89" s="2"/>
      <c r="I89" s="26">
        <v>7</v>
      </c>
      <c r="J89" s="27">
        <v>6.75</v>
      </c>
      <c r="K89" s="28">
        <v>5</v>
      </c>
      <c r="L89" s="29">
        <v>5.5</v>
      </c>
      <c r="M89" s="29">
        <v>3</v>
      </c>
      <c r="N89" s="29">
        <v>5</v>
      </c>
      <c r="O89" s="30"/>
      <c r="P89" s="30"/>
      <c r="Q89" s="30"/>
      <c r="R89" s="14">
        <f t="shared" si="10"/>
        <v>4.5</v>
      </c>
      <c r="S89" s="14">
        <f t="shared" si="11"/>
        <v>15.5</v>
      </c>
      <c r="T89" s="14">
        <f t="shared" si="12"/>
        <v>17.5</v>
      </c>
      <c r="U89" s="14">
        <f t="shared" si="13"/>
        <v>15</v>
      </c>
      <c r="V89" s="14">
        <f t="shared" si="14"/>
        <v>6.75</v>
      </c>
      <c r="W89" s="14">
        <f t="shared" si="15"/>
        <v>18.75</v>
      </c>
      <c r="X89" s="22">
        <f t="shared" si="16"/>
        <v>18.75</v>
      </c>
      <c r="Y89" s="73">
        <v>7.8</v>
      </c>
      <c r="Z89" s="15">
        <v>2</v>
      </c>
      <c r="AA89" s="15">
        <v>0.25</v>
      </c>
      <c r="AB89" s="16">
        <f t="shared" si="17"/>
        <v>7.0087500000000009</v>
      </c>
    </row>
    <row r="90" spans="1:28" ht="15.75" x14ac:dyDescent="0.25">
      <c r="A90" s="13">
        <v>84</v>
      </c>
      <c r="B90" s="1" t="s">
        <v>351</v>
      </c>
      <c r="C90" s="1" t="str">
        <f t="shared" si="9"/>
        <v>016183</v>
      </c>
      <c r="D90" s="1" t="s">
        <v>352</v>
      </c>
      <c r="E90" s="1" t="s">
        <v>353</v>
      </c>
      <c r="F90" s="2" t="s">
        <v>31</v>
      </c>
      <c r="G90" s="2" t="s">
        <v>13</v>
      </c>
      <c r="H90" s="2"/>
      <c r="I90" s="26">
        <v>6</v>
      </c>
      <c r="J90" s="27">
        <v>7.5</v>
      </c>
      <c r="K90" s="28">
        <v>4.5</v>
      </c>
      <c r="L90" s="29"/>
      <c r="M90" s="29"/>
      <c r="N90" s="29"/>
      <c r="O90" s="30">
        <v>3</v>
      </c>
      <c r="P90" s="30">
        <v>7</v>
      </c>
      <c r="Q90" s="30">
        <v>5.5</v>
      </c>
      <c r="R90" s="14">
        <f t="shared" si="10"/>
        <v>5.166666666666667</v>
      </c>
      <c r="S90" s="14">
        <f t="shared" si="11"/>
        <v>6</v>
      </c>
      <c r="T90" s="14">
        <f t="shared" si="12"/>
        <v>10.5</v>
      </c>
      <c r="U90" s="14">
        <f t="shared" si="13"/>
        <v>6</v>
      </c>
      <c r="V90" s="14">
        <f t="shared" si="14"/>
        <v>17.5</v>
      </c>
      <c r="W90" s="14">
        <f t="shared" si="15"/>
        <v>18</v>
      </c>
      <c r="X90" s="22">
        <f t="shared" si="16"/>
        <v>18</v>
      </c>
      <c r="Y90" s="73">
        <v>7.8</v>
      </c>
      <c r="Z90" s="15">
        <v>2</v>
      </c>
      <c r="AA90" s="15">
        <v>0.25</v>
      </c>
      <c r="AB90" s="16">
        <f t="shared" si="17"/>
        <v>6.9941666666666666</v>
      </c>
    </row>
    <row r="91" spans="1:28" ht="15.75" x14ac:dyDescent="0.25">
      <c r="A91" s="13">
        <v>85</v>
      </c>
      <c r="B91" s="3" t="s">
        <v>486</v>
      </c>
      <c r="C91" s="1" t="str">
        <f t="shared" si="9"/>
        <v>016176</v>
      </c>
      <c r="D91" s="3" t="s">
        <v>487</v>
      </c>
      <c r="E91" s="3" t="s">
        <v>339</v>
      </c>
      <c r="F91" s="4" t="s">
        <v>451</v>
      </c>
      <c r="G91" s="4" t="s">
        <v>13</v>
      </c>
      <c r="H91" s="2"/>
      <c r="I91" s="26">
        <v>5</v>
      </c>
      <c r="J91" s="27">
        <v>8</v>
      </c>
      <c r="K91" s="28">
        <v>3.5</v>
      </c>
      <c r="L91" s="29"/>
      <c r="M91" s="29"/>
      <c r="N91" s="29"/>
      <c r="O91" s="30">
        <v>7</v>
      </c>
      <c r="P91" s="30">
        <v>8.5</v>
      </c>
      <c r="Q91" s="30">
        <v>6.5</v>
      </c>
      <c r="R91" s="14">
        <f t="shared" si="10"/>
        <v>7.333333333333333</v>
      </c>
      <c r="S91" s="14">
        <f t="shared" si="11"/>
        <v>5</v>
      </c>
      <c r="T91" s="14">
        <f t="shared" si="12"/>
        <v>8.5</v>
      </c>
      <c r="U91" s="14">
        <f t="shared" si="13"/>
        <v>5</v>
      </c>
      <c r="V91" s="14">
        <f t="shared" si="14"/>
        <v>23.5</v>
      </c>
      <c r="W91" s="14">
        <f t="shared" si="15"/>
        <v>16.5</v>
      </c>
      <c r="X91" s="22">
        <f t="shared" si="16"/>
        <v>23.5</v>
      </c>
      <c r="Y91" s="73">
        <v>7.7</v>
      </c>
      <c r="Z91" s="15">
        <v>1.5</v>
      </c>
      <c r="AA91" s="15">
        <v>0.25</v>
      </c>
      <c r="AB91" s="16">
        <f t="shared" si="17"/>
        <v>6.9933333333333341</v>
      </c>
    </row>
    <row r="92" spans="1:28" ht="15.75" x14ac:dyDescent="0.25">
      <c r="A92" s="13">
        <v>86</v>
      </c>
      <c r="B92" s="1" t="s">
        <v>387</v>
      </c>
      <c r="C92" s="1" t="str">
        <f t="shared" si="9"/>
        <v>016210</v>
      </c>
      <c r="D92" s="1" t="s">
        <v>388</v>
      </c>
      <c r="E92" s="1" t="s">
        <v>389</v>
      </c>
      <c r="F92" s="2" t="s">
        <v>28</v>
      </c>
      <c r="G92" s="2" t="s">
        <v>17</v>
      </c>
      <c r="H92" s="2"/>
      <c r="I92" s="26">
        <v>7</v>
      </c>
      <c r="J92" s="27">
        <v>6.75</v>
      </c>
      <c r="K92" s="28">
        <v>3.5</v>
      </c>
      <c r="L92" s="29">
        <v>5</v>
      </c>
      <c r="M92" s="29">
        <v>6</v>
      </c>
      <c r="N92" s="29">
        <v>7</v>
      </c>
      <c r="O92" s="30"/>
      <c r="P92" s="30"/>
      <c r="Q92" s="30"/>
      <c r="R92" s="14">
        <f t="shared" si="10"/>
        <v>6</v>
      </c>
      <c r="S92" s="14">
        <f t="shared" si="11"/>
        <v>18</v>
      </c>
      <c r="T92" s="14">
        <f t="shared" si="12"/>
        <v>15.5</v>
      </c>
      <c r="U92" s="14">
        <f t="shared" si="13"/>
        <v>20</v>
      </c>
      <c r="V92" s="14">
        <f t="shared" si="14"/>
        <v>6.75</v>
      </c>
      <c r="W92" s="14">
        <f t="shared" si="15"/>
        <v>17.25</v>
      </c>
      <c r="X92" s="22">
        <f t="shared" si="16"/>
        <v>20</v>
      </c>
      <c r="Y92" s="73">
        <v>7.7</v>
      </c>
      <c r="Z92" s="15">
        <v>2</v>
      </c>
      <c r="AA92" s="15">
        <v>0.25</v>
      </c>
      <c r="AB92" s="16">
        <f t="shared" si="17"/>
        <v>6.9787499999999998</v>
      </c>
    </row>
    <row r="93" spans="1:28" ht="15.75" x14ac:dyDescent="0.25">
      <c r="A93" s="13">
        <v>87</v>
      </c>
      <c r="B93" s="1" t="s">
        <v>159</v>
      </c>
      <c r="C93" s="1" t="str">
        <f t="shared" si="9"/>
        <v>016076</v>
      </c>
      <c r="D93" s="1" t="s">
        <v>160</v>
      </c>
      <c r="E93" s="1" t="s">
        <v>161</v>
      </c>
      <c r="F93" s="2" t="s">
        <v>38</v>
      </c>
      <c r="G93" s="2" t="s">
        <v>17</v>
      </c>
      <c r="H93" s="2"/>
      <c r="I93" s="26">
        <v>5.5</v>
      </c>
      <c r="J93" s="27">
        <v>3</v>
      </c>
      <c r="K93" s="28">
        <v>7.5</v>
      </c>
      <c r="L93" s="29">
        <v>4.5</v>
      </c>
      <c r="M93" s="29">
        <v>3.5</v>
      </c>
      <c r="N93" s="29">
        <v>5.5</v>
      </c>
      <c r="O93" s="30"/>
      <c r="P93" s="30"/>
      <c r="Q93" s="30"/>
      <c r="R93" s="14">
        <f t="shared" si="10"/>
        <v>4.5</v>
      </c>
      <c r="S93" s="14">
        <f t="shared" si="11"/>
        <v>13.5</v>
      </c>
      <c r="T93" s="14">
        <f t="shared" si="12"/>
        <v>17.5</v>
      </c>
      <c r="U93" s="14">
        <f t="shared" si="13"/>
        <v>14.5</v>
      </c>
      <c r="V93" s="14">
        <f t="shared" si="14"/>
        <v>3</v>
      </c>
      <c r="W93" s="14">
        <f t="shared" si="15"/>
        <v>16</v>
      </c>
      <c r="X93" s="22">
        <f t="shared" si="16"/>
        <v>17.5</v>
      </c>
      <c r="Y93" s="73">
        <v>9.3000000000000007</v>
      </c>
      <c r="Z93" s="15">
        <v>2</v>
      </c>
      <c r="AA93" s="15">
        <v>0.25</v>
      </c>
      <c r="AB93" s="16">
        <f t="shared" si="17"/>
        <v>6.9775000000000009</v>
      </c>
    </row>
    <row r="94" spans="1:28" ht="15.75" x14ac:dyDescent="0.25">
      <c r="A94" s="13">
        <v>88</v>
      </c>
      <c r="B94" s="3" t="s">
        <v>484</v>
      </c>
      <c r="C94" s="1" t="str">
        <f t="shared" si="9"/>
        <v>016170</v>
      </c>
      <c r="D94" s="3" t="s">
        <v>485</v>
      </c>
      <c r="E94" s="3" t="s">
        <v>327</v>
      </c>
      <c r="F94" s="4" t="s">
        <v>451</v>
      </c>
      <c r="G94" s="4" t="s">
        <v>13</v>
      </c>
      <c r="H94" s="2"/>
      <c r="I94" s="26">
        <v>3.5</v>
      </c>
      <c r="J94" s="27">
        <v>8</v>
      </c>
      <c r="K94" s="28">
        <v>6.5</v>
      </c>
      <c r="L94" s="29"/>
      <c r="M94" s="29"/>
      <c r="N94" s="29"/>
      <c r="O94" s="30">
        <v>2</v>
      </c>
      <c r="P94" s="30">
        <v>6.5</v>
      </c>
      <c r="Q94" s="30">
        <v>5.5</v>
      </c>
      <c r="R94" s="14">
        <f t="shared" si="10"/>
        <v>4.666666666666667</v>
      </c>
      <c r="S94" s="14">
        <f t="shared" si="11"/>
        <v>3.5</v>
      </c>
      <c r="T94" s="14">
        <f t="shared" si="12"/>
        <v>10</v>
      </c>
      <c r="U94" s="14">
        <f t="shared" si="13"/>
        <v>3.5</v>
      </c>
      <c r="V94" s="14">
        <f t="shared" si="14"/>
        <v>16.5</v>
      </c>
      <c r="W94" s="14">
        <f t="shared" si="15"/>
        <v>18</v>
      </c>
      <c r="X94" s="22">
        <f t="shared" si="16"/>
        <v>18</v>
      </c>
      <c r="Y94" s="73">
        <v>9.1999999999999993</v>
      </c>
      <c r="Z94" s="17"/>
      <c r="AA94" s="15">
        <v>0.25</v>
      </c>
      <c r="AB94" s="16">
        <f t="shared" si="17"/>
        <v>6.9766666666666666</v>
      </c>
    </row>
    <row r="95" spans="1:28" ht="15.75" x14ac:dyDescent="0.25">
      <c r="A95" s="13">
        <v>89</v>
      </c>
      <c r="B95" s="1" t="s">
        <v>21</v>
      </c>
      <c r="C95" s="1" t="str">
        <f t="shared" si="9"/>
        <v>016015</v>
      </c>
      <c r="D95" s="1" t="s">
        <v>22</v>
      </c>
      <c r="E95" s="1" t="s">
        <v>20</v>
      </c>
      <c r="F95" s="2" t="s">
        <v>12</v>
      </c>
      <c r="G95" s="2" t="s">
        <v>13</v>
      </c>
      <c r="H95" s="2"/>
      <c r="I95" s="26">
        <v>6</v>
      </c>
      <c r="J95" s="27">
        <v>3.5</v>
      </c>
      <c r="K95" s="28">
        <v>6.5</v>
      </c>
      <c r="L95" s="29">
        <v>5</v>
      </c>
      <c r="M95" s="29">
        <v>6</v>
      </c>
      <c r="N95" s="29">
        <v>5.5</v>
      </c>
      <c r="O95" s="30"/>
      <c r="P95" s="30"/>
      <c r="Q95" s="30"/>
      <c r="R95" s="14">
        <f t="shared" si="10"/>
        <v>5.5</v>
      </c>
      <c r="S95" s="14">
        <f t="shared" si="11"/>
        <v>17</v>
      </c>
      <c r="T95" s="14">
        <f t="shared" si="12"/>
        <v>17.5</v>
      </c>
      <c r="U95" s="14">
        <f t="shared" si="13"/>
        <v>17.5</v>
      </c>
      <c r="V95" s="14">
        <f t="shared" si="14"/>
        <v>3.5</v>
      </c>
      <c r="W95" s="14">
        <f t="shared" si="15"/>
        <v>16</v>
      </c>
      <c r="X95" s="22">
        <f t="shared" si="16"/>
        <v>17.5</v>
      </c>
      <c r="Y95" s="73">
        <v>8.6999999999999993</v>
      </c>
      <c r="Z95" s="15">
        <v>2</v>
      </c>
      <c r="AA95" s="15">
        <v>0.25</v>
      </c>
      <c r="AB95" s="16">
        <f t="shared" si="17"/>
        <v>6.9724999999999993</v>
      </c>
    </row>
    <row r="96" spans="1:28" ht="15.75" x14ac:dyDescent="0.25">
      <c r="A96" s="13">
        <v>90</v>
      </c>
      <c r="B96" s="1" t="s">
        <v>348</v>
      </c>
      <c r="C96" s="1" t="str">
        <f t="shared" si="9"/>
        <v>016182</v>
      </c>
      <c r="D96" s="1" t="s">
        <v>349</v>
      </c>
      <c r="E96" s="1" t="s">
        <v>350</v>
      </c>
      <c r="F96" s="2" t="s">
        <v>12</v>
      </c>
      <c r="G96" s="2" t="s">
        <v>17</v>
      </c>
      <c r="H96" s="2"/>
      <c r="I96" s="26">
        <v>7.5</v>
      </c>
      <c r="J96" s="27">
        <v>2.75</v>
      </c>
      <c r="K96" s="28">
        <v>7</v>
      </c>
      <c r="L96" s="29">
        <v>7.5</v>
      </c>
      <c r="M96" s="29">
        <v>2.5</v>
      </c>
      <c r="N96" s="29">
        <v>4.5</v>
      </c>
      <c r="O96" s="30"/>
      <c r="P96" s="30"/>
      <c r="Q96" s="30"/>
      <c r="R96" s="14">
        <f t="shared" si="10"/>
        <v>4.833333333333333</v>
      </c>
      <c r="S96" s="14">
        <f t="shared" si="11"/>
        <v>17.5</v>
      </c>
      <c r="T96" s="14">
        <f t="shared" si="12"/>
        <v>22</v>
      </c>
      <c r="U96" s="14">
        <f t="shared" si="13"/>
        <v>14.5</v>
      </c>
      <c r="V96" s="14">
        <f t="shared" si="14"/>
        <v>2.75</v>
      </c>
      <c r="W96" s="14">
        <f t="shared" si="15"/>
        <v>17.25</v>
      </c>
      <c r="X96" s="22">
        <f t="shared" si="16"/>
        <v>22</v>
      </c>
      <c r="Y96" s="73">
        <v>8.3000000000000007</v>
      </c>
      <c r="Z96" s="15">
        <v>2</v>
      </c>
      <c r="AA96" s="15">
        <v>0.25</v>
      </c>
      <c r="AB96" s="16">
        <f t="shared" si="17"/>
        <v>6.9545833333333338</v>
      </c>
    </row>
    <row r="97" spans="1:28" ht="15.75" x14ac:dyDescent="0.25">
      <c r="A97" s="13">
        <v>91</v>
      </c>
      <c r="B97" s="1" t="s">
        <v>71</v>
      </c>
      <c r="C97" s="1" t="str">
        <f t="shared" si="9"/>
        <v>016032</v>
      </c>
      <c r="D97" s="1" t="s">
        <v>72</v>
      </c>
      <c r="E97" s="1" t="s">
        <v>73</v>
      </c>
      <c r="F97" s="2" t="s">
        <v>28</v>
      </c>
      <c r="G97" s="2" t="s">
        <v>13</v>
      </c>
      <c r="H97" s="2"/>
      <c r="I97" s="26">
        <v>7</v>
      </c>
      <c r="J97" s="27">
        <v>6.75</v>
      </c>
      <c r="K97" s="28">
        <v>3.5</v>
      </c>
      <c r="L97" s="29">
        <v>4.5</v>
      </c>
      <c r="M97" s="29">
        <v>7</v>
      </c>
      <c r="N97" s="29">
        <v>5.5</v>
      </c>
      <c r="O97" s="30"/>
      <c r="P97" s="30"/>
      <c r="Q97" s="30"/>
      <c r="R97" s="14">
        <f t="shared" si="10"/>
        <v>5.666666666666667</v>
      </c>
      <c r="S97" s="14">
        <f t="shared" si="11"/>
        <v>18.5</v>
      </c>
      <c r="T97" s="14">
        <f t="shared" si="12"/>
        <v>15</v>
      </c>
      <c r="U97" s="14">
        <f t="shared" si="13"/>
        <v>19.5</v>
      </c>
      <c r="V97" s="14">
        <f t="shared" si="14"/>
        <v>6.75</v>
      </c>
      <c r="W97" s="14">
        <f t="shared" si="15"/>
        <v>17.25</v>
      </c>
      <c r="X97" s="22">
        <f t="shared" si="16"/>
        <v>19.5</v>
      </c>
      <c r="Y97" s="73">
        <v>8.1</v>
      </c>
      <c r="Z97" s="15">
        <v>1.5</v>
      </c>
      <c r="AA97" s="15">
        <v>0.25</v>
      </c>
      <c r="AB97" s="16">
        <f t="shared" si="17"/>
        <v>6.9529166666666669</v>
      </c>
    </row>
    <row r="98" spans="1:28" ht="15.75" x14ac:dyDescent="0.25">
      <c r="A98" s="13">
        <v>92</v>
      </c>
      <c r="B98" s="1" t="s">
        <v>95</v>
      </c>
      <c r="C98" s="1" t="str">
        <f t="shared" si="9"/>
        <v>016041</v>
      </c>
      <c r="D98" s="1" t="s">
        <v>96</v>
      </c>
      <c r="E98" s="1" t="s">
        <v>97</v>
      </c>
      <c r="F98" s="2" t="s">
        <v>28</v>
      </c>
      <c r="G98" s="2" t="s">
        <v>17</v>
      </c>
      <c r="H98" s="2"/>
      <c r="I98" s="26">
        <v>6</v>
      </c>
      <c r="J98" s="27">
        <v>5.25</v>
      </c>
      <c r="K98" s="28">
        <v>4.5</v>
      </c>
      <c r="L98" s="29">
        <v>7.5</v>
      </c>
      <c r="M98" s="29">
        <v>7</v>
      </c>
      <c r="N98" s="29">
        <v>6</v>
      </c>
      <c r="O98" s="30"/>
      <c r="P98" s="30"/>
      <c r="Q98" s="30"/>
      <c r="R98" s="14">
        <f t="shared" si="10"/>
        <v>6.833333333333333</v>
      </c>
      <c r="S98" s="14">
        <f t="shared" si="11"/>
        <v>20.5</v>
      </c>
      <c r="T98" s="14">
        <f t="shared" si="12"/>
        <v>18</v>
      </c>
      <c r="U98" s="14">
        <f t="shared" si="13"/>
        <v>19</v>
      </c>
      <c r="V98" s="14">
        <f t="shared" si="14"/>
        <v>5.25</v>
      </c>
      <c r="W98" s="14">
        <f t="shared" si="15"/>
        <v>15.75</v>
      </c>
      <c r="X98" s="22">
        <f t="shared" si="16"/>
        <v>20.5</v>
      </c>
      <c r="Y98" s="73">
        <v>8</v>
      </c>
      <c r="Z98" s="15">
        <v>2</v>
      </c>
      <c r="AA98" s="15">
        <v>0.25</v>
      </c>
      <c r="AB98" s="16">
        <f t="shared" si="17"/>
        <v>6.9520833333333325</v>
      </c>
    </row>
    <row r="99" spans="1:28" ht="15.75" x14ac:dyDescent="0.25">
      <c r="A99" s="13">
        <v>93</v>
      </c>
      <c r="B99" s="1" t="s">
        <v>89</v>
      </c>
      <c r="C99" s="1" t="str">
        <f t="shared" si="9"/>
        <v>016038</v>
      </c>
      <c r="D99" s="1" t="s">
        <v>68</v>
      </c>
      <c r="E99" s="1" t="s">
        <v>88</v>
      </c>
      <c r="F99" s="2" t="s">
        <v>38</v>
      </c>
      <c r="G99" s="2" t="s">
        <v>13</v>
      </c>
      <c r="H99" s="2"/>
      <c r="I99" s="26">
        <v>5.5</v>
      </c>
      <c r="J99" s="27">
        <v>7.75</v>
      </c>
      <c r="K99" s="28">
        <v>3</v>
      </c>
      <c r="L99" s="29"/>
      <c r="M99" s="29"/>
      <c r="N99" s="29"/>
      <c r="O99" s="30">
        <v>7.5</v>
      </c>
      <c r="P99" s="30">
        <v>8</v>
      </c>
      <c r="Q99" s="30">
        <v>5.5</v>
      </c>
      <c r="R99" s="14">
        <f t="shared" si="10"/>
        <v>7</v>
      </c>
      <c r="S99" s="14">
        <f t="shared" si="11"/>
        <v>5.5</v>
      </c>
      <c r="T99" s="14">
        <f t="shared" si="12"/>
        <v>8.5</v>
      </c>
      <c r="U99" s="14">
        <f t="shared" si="13"/>
        <v>5.5</v>
      </c>
      <c r="V99" s="14">
        <f t="shared" si="14"/>
        <v>23.25</v>
      </c>
      <c r="W99" s="14">
        <f t="shared" si="15"/>
        <v>16.25</v>
      </c>
      <c r="X99" s="22">
        <f t="shared" si="16"/>
        <v>23.25</v>
      </c>
      <c r="Y99" s="73">
        <v>7.9</v>
      </c>
      <c r="Z99" s="15">
        <v>1.5</v>
      </c>
      <c r="AA99" s="15">
        <v>0.25</v>
      </c>
      <c r="AB99" s="16">
        <f t="shared" si="17"/>
        <v>6.9512499999999999</v>
      </c>
    </row>
    <row r="100" spans="1:28" ht="15.75" x14ac:dyDescent="0.25">
      <c r="A100" s="13">
        <v>94</v>
      </c>
      <c r="B100" s="1" t="s">
        <v>224</v>
      </c>
      <c r="C100" s="1" t="str">
        <f t="shared" si="9"/>
        <v>016112</v>
      </c>
      <c r="D100" s="1" t="s">
        <v>225</v>
      </c>
      <c r="E100" s="1" t="s">
        <v>226</v>
      </c>
      <c r="F100" s="2" t="s">
        <v>25</v>
      </c>
      <c r="G100" s="2" t="s">
        <v>17</v>
      </c>
      <c r="H100" s="2"/>
      <c r="I100" s="26">
        <v>7.5</v>
      </c>
      <c r="J100" s="27">
        <v>3</v>
      </c>
      <c r="K100" s="28">
        <v>3.5</v>
      </c>
      <c r="L100" s="29">
        <v>7.5</v>
      </c>
      <c r="M100" s="29">
        <v>7</v>
      </c>
      <c r="N100" s="29">
        <v>4</v>
      </c>
      <c r="O100" s="30"/>
      <c r="P100" s="30"/>
      <c r="Q100" s="30"/>
      <c r="R100" s="14">
        <f t="shared" si="10"/>
        <v>6.166666666666667</v>
      </c>
      <c r="S100" s="14">
        <f t="shared" si="11"/>
        <v>22</v>
      </c>
      <c r="T100" s="14">
        <f t="shared" si="12"/>
        <v>18.5</v>
      </c>
      <c r="U100" s="14">
        <f t="shared" si="13"/>
        <v>18.5</v>
      </c>
      <c r="V100" s="14">
        <f t="shared" si="14"/>
        <v>3</v>
      </c>
      <c r="W100" s="14">
        <f t="shared" si="15"/>
        <v>14</v>
      </c>
      <c r="X100" s="22">
        <f t="shared" si="16"/>
        <v>22</v>
      </c>
      <c r="Y100" s="73">
        <v>9.4</v>
      </c>
      <c r="Z100" s="15">
        <v>2</v>
      </c>
      <c r="AA100" s="15">
        <v>0.25</v>
      </c>
      <c r="AB100" s="16">
        <f t="shared" si="17"/>
        <v>6.9491666666666676</v>
      </c>
    </row>
    <row r="101" spans="1:28" ht="15.75" x14ac:dyDescent="0.25">
      <c r="A101" s="13">
        <v>95</v>
      </c>
      <c r="B101" s="1" t="s">
        <v>431</v>
      </c>
      <c r="C101" s="1" t="str">
        <f t="shared" si="9"/>
        <v>016229</v>
      </c>
      <c r="D101" s="1" t="s">
        <v>432</v>
      </c>
      <c r="E101" s="1" t="s">
        <v>430</v>
      </c>
      <c r="F101" s="2" t="s">
        <v>12</v>
      </c>
      <c r="G101" s="2" t="s">
        <v>13</v>
      </c>
      <c r="H101" s="2"/>
      <c r="I101" s="26">
        <v>7.5</v>
      </c>
      <c r="J101" s="27">
        <v>6.5</v>
      </c>
      <c r="K101" s="28">
        <v>4.5</v>
      </c>
      <c r="L101" s="29">
        <v>8</v>
      </c>
      <c r="M101" s="29">
        <v>5</v>
      </c>
      <c r="N101" s="29">
        <v>4.5</v>
      </c>
      <c r="O101" s="30"/>
      <c r="P101" s="30"/>
      <c r="Q101" s="30"/>
      <c r="R101" s="14">
        <f t="shared" si="10"/>
        <v>5.833333333333333</v>
      </c>
      <c r="S101" s="14">
        <f t="shared" si="11"/>
        <v>20.5</v>
      </c>
      <c r="T101" s="14">
        <f t="shared" si="12"/>
        <v>20</v>
      </c>
      <c r="U101" s="14">
        <f t="shared" si="13"/>
        <v>17</v>
      </c>
      <c r="V101" s="14">
        <f t="shared" si="14"/>
        <v>6.5</v>
      </c>
      <c r="W101" s="14">
        <f t="shared" si="15"/>
        <v>18.5</v>
      </c>
      <c r="X101" s="22">
        <f t="shared" si="16"/>
        <v>20.5</v>
      </c>
      <c r="Y101" s="73">
        <v>8.1</v>
      </c>
      <c r="Z101" s="17"/>
      <c r="AA101" s="15">
        <v>0.25</v>
      </c>
      <c r="AB101" s="16">
        <f t="shared" si="17"/>
        <v>6.9383333333333326</v>
      </c>
    </row>
    <row r="102" spans="1:28" ht="15.75" x14ac:dyDescent="0.25">
      <c r="A102" s="13">
        <v>96</v>
      </c>
      <c r="B102" s="1" t="s">
        <v>407</v>
      </c>
      <c r="C102" s="1" t="str">
        <f t="shared" si="9"/>
        <v>016218</v>
      </c>
      <c r="D102" s="1" t="s">
        <v>408</v>
      </c>
      <c r="E102" s="1" t="s">
        <v>406</v>
      </c>
      <c r="F102" s="2" t="s">
        <v>12</v>
      </c>
      <c r="G102" s="2" t="s">
        <v>17</v>
      </c>
      <c r="H102" s="2"/>
      <c r="I102" s="26">
        <v>6.5</v>
      </c>
      <c r="J102" s="27">
        <v>5</v>
      </c>
      <c r="K102" s="28">
        <v>4</v>
      </c>
      <c r="L102" s="29">
        <v>6</v>
      </c>
      <c r="M102" s="29">
        <v>3</v>
      </c>
      <c r="N102" s="29">
        <v>4.5</v>
      </c>
      <c r="O102" s="30"/>
      <c r="P102" s="30"/>
      <c r="Q102" s="30"/>
      <c r="R102" s="14">
        <f t="shared" si="10"/>
        <v>4.5</v>
      </c>
      <c r="S102" s="14">
        <f t="shared" si="11"/>
        <v>15.5</v>
      </c>
      <c r="T102" s="14">
        <f t="shared" si="12"/>
        <v>16.5</v>
      </c>
      <c r="U102" s="14">
        <f t="shared" si="13"/>
        <v>14</v>
      </c>
      <c r="V102" s="14">
        <f t="shared" si="14"/>
        <v>5</v>
      </c>
      <c r="W102" s="14">
        <f t="shared" si="15"/>
        <v>15.5</v>
      </c>
      <c r="X102" s="22">
        <f t="shared" si="16"/>
        <v>16.5</v>
      </c>
      <c r="Y102" s="73">
        <v>9.4</v>
      </c>
      <c r="Z102" s="15">
        <v>2</v>
      </c>
      <c r="AA102" s="15">
        <v>0.25</v>
      </c>
      <c r="AB102" s="16">
        <f t="shared" si="17"/>
        <v>6.92</v>
      </c>
    </row>
    <row r="103" spans="1:28" ht="15.75" x14ac:dyDescent="0.25">
      <c r="A103" s="13">
        <v>97</v>
      </c>
      <c r="B103" s="1" t="s">
        <v>356</v>
      </c>
      <c r="C103" s="1" t="str">
        <f t="shared" si="9"/>
        <v>016185</v>
      </c>
      <c r="D103" s="1" t="s">
        <v>180</v>
      </c>
      <c r="E103" s="1" t="s">
        <v>357</v>
      </c>
      <c r="F103" s="2" t="s">
        <v>28</v>
      </c>
      <c r="G103" s="2" t="s">
        <v>13</v>
      </c>
      <c r="H103" s="2"/>
      <c r="I103" s="26">
        <v>6.5</v>
      </c>
      <c r="J103" s="27">
        <v>6.75</v>
      </c>
      <c r="K103" s="28">
        <v>3</v>
      </c>
      <c r="L103" s="29">
        <v>5</v>
      </c>
      <c r="M103" s="29">
        <v>7.5</v>
      </c>
      <c r="N103" s="29">
        <v>5</v>
      </c>
      <c r="O103" s="30"/>
      <c r="P103" s="30"/>
      <c r="Q103" s="30"/>
      <c r="R103" s="14">
        <f t="shared" si="10"/>
        <v>5.833333333333333</v>
      </c>
      <c r="S103" s="14">
        <f t="shared" si="11"/>
        <v>19</v>
      </c>
      <c r="T103" s="14">
        <f t="shared" si="12"/>
        <v>14.5</v>
      </c>
      <c r="U103" s="14">
        <f t="shared" si="13"/>
        <v>19</v>
      </c>
      <c r="V103" s="14">
        <f t="shared" si="14"/>
        <v>6.75</v>
      </c>
      <c r="W103" s="14">
        <f t="shared" si="15"/>
        <v>16.25</v>
      </c>
      <c r="X103" s="22">
        <f t="shared" si="16"/>
        <v>19</v>
      </c>
      <c r="Y103" s="73">
        <v>8.1</v>
      </c>
      <c r="Z103" s="15">
        <v>2</v>
      </c>
      <c r="AA103" s="15">
        <v>0.25</v>
      </c>
      <c r="AB103" s="16">
        <f t="shared" si="17"/>
        <v>6.8945833333333324</v>
      </c>
    </row>
    <row r="104" spans="1:28" ht="15.75" x14ac:dyDescent="0.25">
      <c r="A104" s="13">
        <v>98</v>
      </c>
      <c r="B104" s="1" t="s">
        <v>345</v>
      </c>
      <c r="C104" s="1" t="str">
        <f t="shared" si="9"/>
        <v>016180</v>
      </c>
      <c r="D104" s="1" t="s">
        <v>346</v>
      </c>
      <c r="E104" s="1" t="s">
        <v>347</v>
      </c>
      <c r="F104" s="2" t="s">
        <v>25</v>
      </c>
      <c r="G104" s="2" t="s">
        <v>13</v>
      </c>
      <c r="H104" s="2"/>
      <c r="I104" s="26">
        <v>7.5</v>
      </c>
      <c r="J104" s="27">
        <v>6.75</v>
      </c>
      <c r="K104" s="28">
        <v>3.5</v>
      </c>
      <c r="L104" s="29">
        <v>6</v>
      </c>
      <c r="M104" s="29">
        <v>4.5</v>
      </c>
      <c r="N104" s="29">
        <v>5</v>
      </c>
      <c r="O104" s="30"/>
      <c r="P104" s="30"/>
      <c r="Q104" s="30"/>
      <c r="R104" s="14">
        <f t="shared" si="10"/>
        <v>5.166666666666667</v>
      </c>
      <c r="S104" s="14">
        <f t="shared" si="11"/>
        <v>18</v>
      </c>
      <c r="T104" s="14">
        <f t="shared" si="12"/>
        <v>17</v>
      </c>
      <c r="U104" s="14">
        <f t="shared" si="13"/>
        <v>17</v>
      </c>
      <c r="V104" s="14">
        <f t="shared" si="14"/>
        <v>6.75</v>
      </c>
      <c r="W104" s="14">
        <f t="shared" si="15"/>
        <v>17.75</v>
      </c>
      <c r="X104" s="22">
        <f t="shared" si="16"/>
        <v>18</v>
      </c>
      <c r="Y104" s="73">
        <v>7.6</v>
      </c>
      <c r="Z104" s="15">
        <v>2</v>
      </c>
      <c r="AA104" s="15">
        <v>0.25</v>
      </c>
      <c r="AB104" s="16">
        <f t="shared" si="17"/>
        <v>6.8904166666666669</v>
      </c>
    </row>
    <row r="105" spans="1:28" ht="15.75" x14ac:dyDescent="0.25">
      <c r="A105" s="13">
        <v>99</v>
      </c>
      <c r="B105" s="1" t="s">
        <v>90</v>
      </c>
      <c r="C105" s="1" t="str">
        <f t="shared" si="9"/>
        <v>016040</v>
      </c>
      <c r="D105" s="1" t="s">
        <v>91</v>
      </c>
      <c r="E105" s="1" t="s">
        <v>92</v>
      </c>
      <c r="F105" s="2" t="s">
        <v>12</v>
      </c>
      <c r="G105" s="2" t="s">
        <v>17</v>
      </c>
      <c r="H105" s="2"/>
      <c r="I105" s="26">
        <v>8</v>
      </c>
      <c r="J105" s="27">
        <v>4</v>
      </c>
      <c r="K105" s="28">
        <v>4</v>
      </c>
      <c r="L105" s="29">
        <v>8</v>
      </c>
      <c r="M105" s="29">
        <v>6</v>
      </c>
      <c r="N105" s="29">
        <v>4.5</v>
      </c>
      <c r="O105" s="30"/>
      <c r="P105" s="30"/>
      <c r="Q105" s="30"/>
      <c r="R105" s="14">
        <f t="shared" si="10"/>
        <v>6.166666666666667</v>
      </c>
      <c r="S105" s="14">
        <f t="shared" si="11"/>
        <v>22</v>
      </c>
      <c r="T105" s="14">
        <f t="shared" si="12"/>
        <v>20</v>
      </c>
      <c r="U105" s="14">
        <f t="shared" si="13"/>
        <v>18.5</v>
      </c>
      <c r="V105" s="14">
        <f t="shared" si="14"/>
        <v>4</v>
      </c>
      <c r="W105" s="14">
        <f t="shared" si="15"/>
        <v>16</v>
      </c>
      <c r="X105" s="22">
        <f t="shared" si="16"/>
        <v>22</v>
      </c>
      <c r="Y105" s="73">
        <v>8.3000000000000007</v>
      </c>
      <c r="Z105" s="15">
        <v>1.5</v>
      </c>
      <c r="AA105" s="15">
        <v>0.25</v>
      </c>
      <c r="AB105" s="16">
        <f t="shared" si="17"/>
        <v>6.8816666666666677</v>
      </c>
    </row>
    <row r="106" spans="1:28" ht="15.75" x14ac:dyDescent="0.25">
      <c r="A106" s="13">
        <v>100</v>
      </c>
      <c r="B106" s="1" t="s">
        <v>337</v>
      </c>
      <c r="C106" s="1" t="str">
        <f t="shared" si="9"/>
        <v>016174</v>
      </c>
      <c r="D106" s="1" t="s">
        <v>338</v>
      </c>
      <c r="E106" s="1" t="s">
        <v>339</v>
      </c>
      <c r="F106" s="2" t="s">
        <v>25</v>
      </c>
      <c r="G106" s="2" t="s">
        <v>13</v>
      </c>
      <c r="H106" s="2"/>
      <c r="I106" s="26">
        <v>6</v>
      </c>
      <c r="J106" s="27">
        <v>5.5</v>
      </c>
      <c r="K106" s="28">
        <v>5.5</v>
      </c>
      <c r="L106" s="29">
        <v>7.5</v>
      </c>
      <c r="M106" s="29">
        <v>4</v>
      </c>
      <c r="N106" s="29">
        <v>4.5</v>
      </c>
      <c r="O106" s="30"/>
      <c r="P106" s="30"/>
      <c r="Q106" s="30"/>
      <c r="R106" s="14">
        <f t="shared" si="10"/>
        <v>5.333333333333333</v>
      </c>
      <c r="S106" s="14">
        <f t="shared" si="11"/>
        <v>17.5</v>
      </c>
      <c r="T106" s="14">
        <f t="shared" si="12"/>
        <v>19</v>
      </c>
      <c r="U106" s="14">
        <f t="shared" si="13"/>
        <v>14.5</v>
      </c>
      <c r="V106" s="14">
        <f t="shared" si="14"/>
        <v>5.5</v>
      </c>
      <c r="W106" s="14">
        <f t="shared" si="15"/>
        <v>17</v>
      </c>
      <c r="X106" s="22">
        <f t="shared" si="16"/>
        <v>19</v>
      </c>
      <c r="Y106" s="73">
        <v>7.9</v>
      </c>
      <c r="Z106" s="15">
        <v>2</v>
      </c>
      <c r="AA106" s="15">
        <v>0.25</v>
      </c>
      <c r="AB106" s="16">
        <f t="shared" si="17"/>
        <v>6.878333333333333</v>
      </c>
    </row>
    <row r="107" spans="1:28" ht="15.75" x14ac:dyDescent="0.25">
      <c r="A107" s="13">
        <v>101</v>
      </c>
      <c r="B107" s="1" t="s">
        <v>245</v>
      </c>
      <c r="C107" s="1" t="str">
        <f t="shared" si="9"/>
        <v>016123</v>
      </c>
      <c r="D107" s="1" t="s">
        <v>246</v>
      </c>
      <c r="E107" s="1" t="s">
        <v>244</v>
      </c>
      <c r="F107" s="2" t="s">
        <v>31</v>
      </c>
      <c r="G107" s="2" t="s">
        <v>13</v>
      </c>
      <c r="H107" s="2"/>
      <c r="I107" s="26">
        <v>4</v>
      </c>
      <c r="J107" s="27">
        <v>8</v>
      </c>
      <c r="K107" s="28">
        <v>3.5</v>
      </c>
      <c r="L107" s="29"/>
      <c r="M107" s="29"/>
      <c r="N107" s="29"/>
      <c r="O107" s="30">
        <v>5.5</v>
      </c>
      <c r="P107" s="30">
        <v>9.5</v>
      </c>
      <c r="Q107" s="30">
        <v>7.5</v>
      </c>
      <c r="R107" s="14">
        <f t="shared" si="10"/>
        <v>7.5</v>
      </c>
      <c r="S107" s="14">
        <f t="shared" si="11"/>
        <v>4</v>
      </c>
      <c r="T107" s="14">
        <f t="shared" si="12"/>
        <v>7.5</v>
      </c>
      <c r="U107" s="14">
        <f t="shared" si="13"/>
        <v>4</v>
      </c>
      <c r="V107" s="14">
        <f t="shared" si="14"/>
        <v>23</v>
      </c>
      <c r="W107" s="14">
        <f t="shared" si="15"/>
        <v>15.5</v>
      </c>
      <c r="X107" s="22">
        <f t="shared" si="16"/>
        <v>23</v>
      </c>
      <c r="Y107" s="73">
        <v>7.8</v>
      </c>
      <c r="Z107" s="15">
        <v>1.5</v>
      </c>
      <c r="AA107" s="15">
        <v>0.25</v>
      </c>
      <c r="AB107" s="16">
        <f t="shared" si="17"/>
        <v>6.8775000000000004</v>
      </c>
    </row>
    <row r="108" spans="1:28" ht="15.75" x14ac:dyDescent="0.25">
      <c r="A108" s="13">
        <v>102</v>
      </c>
      <c r="B108" s="1" t="s">
        <v>260</v>
      </c>
      <c r="C108" s="1" t="str">
        <f t="shared" si="9"/>
        <v>016126</v>
      </c>
      <c r="D108" s="1" t="s">
        <v>261</v>
      </c>
      <c r="E108" s="1" t="s">
        <v>253</v>
      </c>
      <c r="F108" s="2" t="s">
        <v>31</v>
      </c>
      <c r="G108" s="2" t="s">
        <v>13</v>
      </c>
      <c r="H108" s="2"/>
      <c r="I108" s="26">
        <v>5.5</v>
      </c>
      <c r="J108" s="27">
        <v>6.75</v>
      </c>
      <c r="K108" s="28">
        <v>4</v>
      </c>
      <c r="L108" s="29"/>
      <c r="M108" s="29"/>
      <c r="N108" s="29"/>
      <c r="O108" s="30">
        <v>5.5</v>
      </c>
      <c r="P108" s="30">
        <v>7.5</v>
      </c>
      <c r="Q108" s="30">
        <v>6</v>
      </c>
      <c r="R108" s="14">
        <f t="shared" si="10"/>
        <v>6.333333333333333</v>
      </c>
      <c r="S108" s="14">
        <f t="shared" si="11"/>
        <v>5.5</v>
      </c>
      <c r="T108" s="14">
        <f t="shared" si="12"/>
        <v>9.5</v>
      </c>
      <c r="U108" s="14">
        <f t="shared" si="13"/>
        <v>5.5</v>
      </c>
      <c r="V108" s="14">
        <f t="shared" si="14"/>
        <v>19.75</v>
      </c>
      <c r="W108" s="14">
        <f t="shared" si="15"/>
        <v>16.25</v>
      </c>
      <c r="X108" s="22">
        <f t="shared" si="16"/>
        <v>19.75</v>
      </c>
      <c r="Y108" s="73">
        <v>7.7</v>
      </c>
      <c r="Z108" s="15">
        <v>2</v>
      </c>
      <c r="AA108" s="15">
        <v>0.25</v>
      </c>
      <c r="AB108" s="16">
        <f t="shared" si="17"/>
        <v>6.8620833333333335</v>
      </c>
    </row>
    <row r="109" spans="1:28" ht="15.75" x14ac:dyDescent="0.25">
      <c r="A109" s="13">
        <v>103</v>
      </c>
      <c r="B109" s="3" t="s">
        <v>488</v>
      </c>
      <c r="C109" s="1" t="str">
        <f t="shared" si="9"/>
        <v>016178</v>
      </c>
      <c r="D109" s="3" t="s">
        <v>489</v>
      </c>
      <c r="E109" s="3" t="s">
        <v>339</v>
      </c>
      <c r="F109" s="4" t="s">
        <v>451</v>
      </c>
      <c r="G109" s="4" t="s">
        <v>13</v>
      </c>
      <c r="H109" s="2"/>
      <c r="I109" s="26">
        <v>5.5</v>
      </c>
      <c r="J109" s="27">
        <v>7.75</v>
      </c>
      <c r="K109" s="28">
        <v>2.5</v>
      </c>
      <c r="L109" s="29"/>
      <c r="M109" s="29"/>
      <c r="N109" s="29"/>
      <c r="O109" s="30">
        <v>7</v>
      </c>
      <c r="P109" s="30">
        <v>8</v>
      </c>
      <c r="Q109" s="30">
        <v>6.5</v>
      </c>
      <c r="R109" s="14">
        <f t="shared" si="10"/>
        <v>7.166666666666667</v>
      </c>
      <c r="S109" s="14">
        <f t="shared" si="11"/>
        <v>5.5</v>
      </c>
      <c r="T109" s="14">
        <f t="shared" si="12"/>
        <v>8</v>
      </c>
      <c r="U109" s="14">
        <f t="shared" si="13"/>
        <v>5.5</v>
      </c>
      <c r="V109" s="14">
        <f t="shared" si="14"/>
        <v>22.75</v>
      </c>
      <c r="W109" s="14">
        <f t="shared" si="15"/>
        <v>15.75</v>
      </c>
      <c r="X109" s="22">
        <f t="shared" si="16"/>
        <v>22.75</v>
      </c>
      <c r="Y109" s="73">
        <v>7.5</v>
      </c>
      <c r="Z109" s="15">
        <v>2</v>
      </c>
      <c r="AA109" s="15">
        <v>0.25</v>
      </c>
      <c r="AB109" s="16">
        <f t="shared" si="17"/>
        <v>6.8604166666666675</v>
      </c>
    </row>
    <row r="110" spans="1:28" ht="15.75" x14ac:dyDescent="0.25">
      <c r="A110" s="13">
        <v>104</v>
      </c>
      <c r="B110" s="1" t="s">
        <v>214</v>
      </c>
      <c r="C110" s="1" t="str">
        <f t="shared" si="9"/>
        <v>016108</v>
      </c>
      <c r="D110" s="1" t="s">
        <v>215</v>
      </c>
      <c r="E110" s="1" t="s">
        <v>216</v>
      </c>
      <c r="F110" s="2" t="s">
        <v>28</v>
      </c>
      <c r="G110" s="2" t="s">
        <v>13</v>
      </c>
      <c r="H110" s="2"/>
      <c r="I110" s="26">
        <v>7.5</v>
      </c>
      <c r="J110" s="27">
        <v>5</v>
      </c>
      <c r="K110" s="28">
        <v>3</v>
      </c>
      <c r="L110" s="29">
        <v>7</v>
      </c>
      <c r="M110" s="29">
        <v>6.5</v>
      </c>
      <c r="N110" s="29">
        <v>5.5</v>
      </c>
      <c r="O110" s="30"/>
      <c r="P110" s="30"/>
      <c r="Q110" s="30"/>
      <c r="R110" s="14">
        <f t="shared" si="10"/>
        <v>6.333333333333333</v>
      </c>
      <c r="S110" s="14">
        <f t="shared" si="11"/>
        <v>21</v>
      </c>
      <c r="T110" s="14">
        <f t="shared" si="12"/>
        <v>17.5</v>
      </c>
      <c r="U110" s="14">
        <f t="shared" si="13"/>
        <v>19.5</v>
      </c>
      <c r="V110" s="14">
        <f t="shared" si="14"/>
        <v>5</v>
      </c>
      <c r="W110" s="14">
        <f t="shared" si="15"/>
        <v>15.5</v>
      </c>
      <c r="X110" s="22">
        <f t="shared" si="16"/>
        <v>21</v>
      </c>
      <c r="Y110" s="73">
        <v>8.1</v>
      </c>
      <c r="Z110" s="15">
        <v>2</v>
      </c>
      <c r="AA110" s="15">
        <v>0.25</v>
      </c>
      <c r="AB110" s="16">
        <f t="shared" si="17"/>
        <v>6.8508333333333322</v>
      </c>
    </row>
    <row r="111" spans="1:28" ht="15.75" x14ac:dyDescent="0.25">
      <c r="A111" s="13">
        <v>105</v>
      </c>
      <c r="B111" s="1" t="s">
        <v>170</v>
      </c>
      <c r="C111" s="1" t="str">
        <f t="shared" si="9"/>
        <v>016084</v>
      </c>
      <c r="D111" s="1" t="s">
        <v>171</v>
      </c>
      <c r="E111" s="1" t="s">
        <v>167</v>
      </c>
      <c r="F111" s="2" t="s">
        <v>38</v>
      </c>
      <c r="G111" s="2" t="s">
        <v>13</v>
      </c>
      <c r="H111" s="2"/>
      <c r="I111" s="26">
        <v>5</v>
      </c>
      <c r="J111" s="27">
        <v>7</v>
      </c>
      <c r="K111" s="28">
        <v>3</v>
      </c>
      <c r="L111" s="29"/>
      <c r="M111" s="29"/>
      <c r="N111" s="29"/>
      <c r="O111" s="30">
        <v>7</v>
      </c>
      <c r="P111" s="30">
        <v>7</v>
      </c>
      <c r="Q111" s="30">
        <v>7</v>
      </c>
      <c r="R111" s="14">
        <f t="shared" si="10"/>
        <v>7</v>
      </c>
      <c r="S111" s="14">
        <f t="shared" si="11"/>
        <v>5</v>
      </c>
      <c r="T111" s="14">
        <f t="shared" si="12"/>
        <v>8</v>
      </c>
      <c r="U111" s="14">
        <f t="shared" si="13"/>
        <v>5</v>
      </c>
      <c r="V111" s="14">
        <f t="shared" si="14"/>
        <v>21</v>
      </c>
      <c r="W111" s="14">
        <f t="shared" si="15"/>
        <v>15</v>
      </c>
      <c r="X111" s="22">
        <f t="shared" si="16"/>
        <v>21</v>
      </c>
      <c r="Y111" s="73">
        <v>8</v>
      </c>
      <c r="Z111" s="15">
        <v>2</v>
      </c>
      <c r="AA111" s="15">
        <v>0.25</v>
      </c>
      <c r="AB111" s="16">
        <f t="shared" si="17"/>
        <v>6.85</v>
      </c>
    </row>
    <row r="112" spans="1:28" ht="15.75" x14ac:dyDescent="0.25">
      <c r="A112" s="13">
        <v>106</v>
      </c>
      <c r="B112" s="1" t="s">
        <v>23</v>
      </c>
      <c r="C112" s="1" t="str">
        <f t="shared" si="9"/>
        <v>016007</v>
      </c>
      <c r="D112" s="1" t="s">
        <v>24</v>
      </c>
      <c r="E112" s="1" t="s">
        <v>20</v>
      </c>
      <c r="F112" s="2" t="s">
        <v>25</v>
      </c>
      <c r="G112" s="2" t="s">
        <v>13</v>
      </c>
      <c r="H112" s="2"/>
      <c r="I112" s="26">
        <v>6</v>
      </c>
      <c r="J112" s="27">
        <v>6</v>
      </c>
      <c r="K112" s="28">
        <v>6</v>
      </c>
      <c r="L112" s="29">
        <v>6.5</v>
      </c>
      <c r="M112" s="29">
        <v>5</v>
      </c>
      <c r="N112" s="29">
        <v>4</v>
      </c>
      <c r="O112" s="30"/>
      <c r="P112" s="30"/>
      <c r="Q112" s="30"/>
      <c r="R112" s="14">
        <f t="shared" si="10"/>
        <v>5.166666666666667</v>
      </c>
      <c r="S112" s="14">
        <f t="shared" si="11"/>
        <v>17.5</v>
      </c>
      <c r="T112" s="14">
        <f t="shared" si="12"/>
        <v>18.5</v>
      </c>
      <c r="U112" s="14">
        <f t="shared" si="13"/>
        <v>15</v>
      </c>
      <c r="V112" s="14">
        <f t="shared" si="14"/>
        <v>6</v>
      </c>
      <c r="W112" s="14">
        <f t="shared" si="15"/>
        <v>18</v>
      </c>
      <c r="X112" s="22">
        <f t="shared" si="16"/>
        <v>18.5</v>
      </c>
      <c r="Y112" s="73">
        <v>8.4</v>
      </c>
      <c r="Z112" s="17"/>
      <c r="AA112" s="15">
        <v>0.25</v>
      </c>
      <c r="AB112" s="16">
        <f t="shared" si="17"/>
        <v>6.8241666666666676</v>
      </c>
    </row>
    <row r="113" spans="1:28" ht="15.75" x14ac:dyDescent="0.25">
      <c r="A113" s="13">
        <v>107</v>
      </c>
      <c r="B113" s="3" t="s">
        <v>480</v>
      </c>
      <c r="C113" s="1" t="str">
        <f t="shared" si="9"/>
        <v>016144</v>
      </c>
      <c r="D113" s="3" t="s">
        <v>481</v>
      </c>
      <c r="E113" s="3" t="s">
        <v>285</v>
      </c>
      <c r="F113" s="4" t="s">
        <v>451</v>
      </c>
      <c r="G113" s="4" t="s">
        <v>13</v>
      </c>
      <c r="H113" s="2"/>
      <c r="I113" s="26">
        <v>6.5</v>
      </c>
      <c r="J113" s="27">
        <v>6.5</v>
      </c>
      <c r="K113" s="28">
        <v>4.5</v>
      </c>
      <c r="L113" s="29"/>
      <c r="M113" s="29"/>
      <c r="N113" s="29"/>
      <c r="O113" s="30">
        <v>4</v>
      </c>
      <c r="P113" s="30">
        <v>6.5</v>
      </c>
      <c r="Q113" s="30">
        <v>6</v>
      </c>
      <c r="R113" s="14">
        <f t="shared" si="10"/>
        <v>5.5</v>
      </c>
      <c r="S113" s="14">
        <f t="shared" si="11"/>
        <v>6.5</v>
      </c>
      <c r="T113" s="14">
        <f t="shared" si="12"/>
        <v>11</v>
      </c>
      <c r="U113" s="14">
        <f t="shared" si="13"/>
        <v>6.5</v>
      </c>
      <c r="V113" s="14">
        <f t="shared" si="14"/>
        <v>17</v>
      </c>
      <c r="W113" s="14">
        <f t="shared" si="15"/>
        <v>17.5</v>
      </c>
      <c r="X113" s="22">
        <f t="shared" si="16"/>
        <v>17.5</v>
      </c>
      <c r="Y113" s="73">
        <v>7.3</v>
      </c>
      <c r="Z113" s="15">
        <v>2</v>
      </c>
      <c r="AA113" s="15">
        <v>0.25</v>
      </c>
      <c r="AB113" s="16">
        <f t="shared" si="17"/>
        <v>6.8150000000000004</v>
      </c>
    </row>
    <row r="114" spans="1:28" ht="15.75" x14ac:dyDescent="0.25">
      <c r="A114" s="13">
        <v>108</v>
      </c>
      <c r="B114" s="1" t="s">
        <v>278</v>
      </c>
      <c r="C114" s="1" t="str">
        <f t="shared" si="9"/>
        <v>016140</v>
      </c>
      <c r="D114" s="1" t="s">
        <v>279</v>
      </c>
      <c r="E114" s="1" t="s">
        <v>280</v>
      </c>
      <c r="F114" s="2" t="s">
        <v>28</v>
      </c>
      <c r="G114" s="2" t="s">
        <v>13</v>
      </c>
      <c r="H114" s="2"/>
      <c r="I114" s="26">
        <v>6</v>
      </c>
      <c r="J114" s="27">
        <v>6.75</v>
      </c>
      <c r="K114" s="28">
        <v>5</v>
      </c>
      <c r="L114" s="29">
        <v>7</v>
      </c>
      <c r="M114" s="29">
        <v>5.5</v>
      </c>
      <c r="N114" s="29">
        <v>5.5</v>
      </c>
      <c r="O114" s="30"/>
      <c r="P114" s="30"/>
      <c r="Q114" s="30"/>
      <c r="R114" s="14">
        <f t="shared" si="10"/>
        <v>6</v>
      </c>
      <c r="S114" s="14">
        <f t="shared" si="11"/>
        <v>18.5</v>
      </c>
      <c r="T114" s="14">
        <f t="shared" si="12"/>
        <v>18</v>
      </c>
      <c r="U114" s="14">
        <f t="shared" si="13"/>
        <v>17</v>
      </c>
      <c r="V114" s="14">
        <f t="shared" si="14"/>
        <v>6.75</v>
      </c>
      <c r="W114" s="14">
        <f t="shared" si="15"/>
        <v>17.75</v>
      </c>
      <c r="X114" s="22">
        <f t="shared" si="16"/>
        <v>18.5</v>
      </c>
      <c r="Y114" s="73">
        <v>8</v>
      </c>
      <c r="Z114" s="17"/>
      <c r="AA114" s="15">
        <v>0.25</v>
      </c>
      <c r="AB114" s="16">
        <f t="shared" si="17"/>
        <v>6.8062500000000004</v>
      </c>
    </row>
    <row r="115" spans="1:28" ht="15.75" x14ac:dyDescent="0.25">
      <c r="A115" s="13">
        <v>109</v>
      </c>
      <c r="B115" s="1" t="s">
        <v>58</v>
      </c>
      <c r="C115" s="1" t="str">
        <f t="shared" si="9"/>
        <v>016025</v>
      </c>
      <c r="D115" s="1" t="s">
        <v>59</v>
      </c>
      <c r="E115" s="1" t="s">
        <v>60</v>
      </c>
      <c r="F115" s="2" t="s">
        <v>25</v>
      </c>
      <c r="G115" s="2" t="s">
        <v>17</v>
      </c>
      <c r="H115" s="2"/>
      <c r="I115" s="26">
        <v>7.5</v>
      </c>
      <c r="J115" s="27">
        <v>4</v>
      </c>
      <c r="K115" s="28">
        <v>2.5</v>
      </c>
      <c r="L115" s="29">
        <v>8</v>
      </c>
      <c r="M115" s="29">
        <v>5</v>
      </c>
      <c r="N115" s="29">
        <v>4</v>
      </c>
      <c r="O115" s="30"/>
      <c r="P115" s="30"/>
      <c r="Q115" s="30"/>
      <c r="R115" s="14">
        <f t="shared" si="10"/>
        <v>5.666666666666667</v>
      </c>
      <c r="S115" s="14">
        <f t="shared" si="11"/>
        <v>20.5</v>
      </c>
      <c r="T115" s="14">
        <f t="shared" si="12"/>
        <v>18</v>
      </c>
      <c r="U115" s="14">
        <f t="shared" si="13"/>
        <v>16.5</v>
      </c>
      <c r="V115" s="14">
        <f t="shared" si="14"/>
        <v>4</v>
      </c>
      <c r="W115" s="14">
        <f t="shared" si="15"/>
        <v>14</v>
      </c>
      <c r="X115" s="22">
        <f t="shared" si="16"/>
        <v>20.5</v>
      </c>
      <c r="Y115" s="73">
        <v>9.1999999999999993</v>
      </c>
      <c r="Z115" s="15">
        <v>2</v>
      </c>
      <c r="AA115" s="15">
        <v>0.25</v>
      </c>
      <c r="AB115" s="16">
        <f t="shared" si="17"/>
        <v>6.8016666666666667</v>
      </c>
    </row>
    <row r="116" spans="1:28" ht="15.75" x14ac:dyDescent="0.25">
      <c r="A116" s="13">
        <v>110</v>
      </c>
      <c r="B116" s="1" t="s">
        <v>145</v>
      </c>
      <c r="C116" s="1" t="str">
        <f t="shared" si="9"/>
        <v>016071</v>
      </c>
      <c r="D116" s="1" t="s">
        <v>146</v>
      </c>
      <c r="E116" s="1" t="s">
        <v>147</v>
      </c>
      <c r="F116" s="2" t="s">
        <v>25</v>
      </c>
      <c r="G116" s="2" t="s">
        <v>17</v>
      </c>
      <c r="H116" s="2"/>
      <c r="I116" s="26">
        <v>7.5</v>
      </c>
      <c r="J116" s="27">
        <v>6</v>
      </c>
      <c r="K116" s="28">
        <v>3.5</v>
      </c>
      <c r="L116" s="29">
        <v>7</v>
      </c>
      <c r="M116" s="29">
        <v>5</v>
      </c>
      <c r="N116" s="29">
        <v>3.5</v>
      </c>
      <c r="O116" s="30"/>
      <c r="P116" s="30"/>
      <c r="Q116" s="30"/>
      <c r="R116" s="14">
        <f t="shared" si="10"/>
        <v>5.166666666666667</v>
      </c>
      <c r="S116" s="14">
        <f t="shared" si="11"/>
        <v>19.5</v>
      </c>
      <c r="T116" s="14">
        <f t="shared" si="12"/>
        <v>18</v>
      </c>
      <c r="U116" s="14">
        <f t="shared" si="13"/>
        <v>16</v>
      </c>
      <c r="V116" s="14">
        <f t="shared" si="14"/>
        <v>6</v>
      </c>
      <c r="W116" s="14">
        <f t="shared" si="15"/>
        <v>17</v>
      </c>
      <c r="X116" s="22">
        <f t="shared" si="16"/>
        <v>19.5</v>
      </c>
      <c r="Y116" s="73">
        <v>7.7</v>
      </c>
      <c r="Z116" s="15">
        <v>2</v>
      </c>
      <c r="AA116" s="15">
        <v>0.25</v>
      </c>
      <c r="AB116" s="16">
        <f t="shared" si="17"/>
        <v>6.7891666666666683</v>
      </c>
    </row>
    <row r="117" spans="1:28" ht="15.75" x14ac:dyDescent="0.25">
      <c r="A117" s="13">
        <v>111</v>
      </c>
      <c r="B117" s="1" t="s">
        <v>174</v>
      </c>
      <c r="C117" s="1" t="str">
        <f t="shared" si="9"/>
        <v>016085</v>
      </c>
      <c r="D117" s="1" t="s">
        <v>62</v>
      </c>
      <c r="E117" s="1" t="s">
        <v>175</v>
      </c>
      <c r="F117" s="2" t="s">
        <v>16</v>
      </c>
      <c r="G117" s="2" t="s">
        <v>17</v>
      </c>
      <c r="H117" s="2"/>
      <c r="I117" s="26">
        <v>6.5</v>
      </c>
      <c r="J117" s="27">
        <v>5</v>
      </c>
      <c r="K117" s="28">
        <v>6.5</v>
      </c>
      <c r="L117" s="29">
        <v>5.5</v>
      </c>
      <c r="M117" s="29">
        <v>4.5</v>
      </c>
      <c r="N117" s="29">
        <v>5</v>
      </c>
      <c r="O117" s="30"/>
      <c r="P117" s="30"/>
      <c r="Q117" s="30"/>
      <c r="R117" s="14">
        <f t="shared" si="10"/>
        <v>5</v>
      </c>
      <c r="S117" s="14">
        <f t="shared" si="11"/>
        <v>16.5</v>
      </c>
      <c r="T117" s="14">
        <f t="shared" si="12"/>
        <v>18.5</v>
      </c>
      <c r="U117" s="14">
        <f t="shared" si="13"/>
        <v>16</v>
      </c>
      <c r="V117" s="14">
        <f t="shared" si="14"/>
        <v>5</v>
      </c>
      <c r="W117" s="14">
        <f t="shared" si="15"/>
        <v>18</v>
      </c>
      <c r="X117" s="22">
        <f t="shared" si="16"/>
        <v>18.5</v>
      </c>
      <c r="Y117" s="73">
        <v>7.5</v>
      </c>
      <c r="Z117" s="15">
        <v>1.5</v>
      </c>
      <c r="AA117" s="15">
        <v>0.25</v>
      </c>
      <c r="AB117" s="16">
        <f t="shared" si="17"/>
        <v>6.7874999999999996</v>
      </c>
    </row>
    <row r="118" spans="1:28" ht="15.75" x14ac:dyDescent="0.25">
      <c r="A118" s="13">
        <v>112</v>
      </c>
      <c r="B118" s="1" t="s">
        <v>29</v>
      </c>
      <c r="C118" s="1" t="str">
        <f t="shared" si="9"/>
        <v>016008</v>
      </c>
      <c r="D118" s="1" t="s">
        <v>30</v>
      </c>
      <c r="E118" s="1" t="s">
        <v>20</v>
      </c>
      <c r="F118" s="2" t="s">
        <v>31</v>
      </c>
      <c r="G118" s="2" t="s">
        <v>13</v>
      </c>
      <c r="H118" s="2"/>
      <c r="I118" s="26">
        <v>6</v>
      </c>
      <c r="J118" s="27">
        <v>7</v>
      </c>
      <c r="K118" s="28">
        <v>5</v>
      </c>
      <c r="L118" s="29">
        <v>4</v>
      </c>
      <c r="M118" s="29">
        <v>5</v>
      </c>
      <c r="N118" s="29">
        <v>5.5</v>
      </c>
      <c r="O118" s="30"/>
      <c r="P118" s="30"/>
      <c r="Q118" s="30"/>
      <c r="R118" s="14">
        <f t="shared" si="10"/>
        <v>4.833333333333333</v>
      </c>
      <c r="S118" s="14">
        <f t="shared" si="11"/>
        <v>15</v>
      </c>
      <c r="T118" s="14">
        <f t="shared" si="12"/>
        <v>15</v>
      </c>
      <c r="U118" s="14">
        <f t="shared" si="13"/>
        <v>16.5</v>
      </c>
      <c r="V118" s="14">
        <f t="shared" si="14"/>
        <v>7</v>
      </c>
      <c r="W118" s="14">
        <f t="shared" si="15"/>
        <v>18</v>
      </c>
      <c r="X118" s="22">
        <f t="shared" si="16"/>
        <v>18</v>
      </c>
      <c r="Y118" s="73">
        <v>7.3</v>
      </c>
      <c r="Z118" s="15">
        <v>2</v>
      </c>
      <c r="AA118" s="15">
        <v>0.25</v>
      </c>
      <c r="AB118" s="16">
        <f t="shared" si="17"/>
        <v>6.7858333333333318</v>
      </c>
    </row>
    <row r="119" spans="1:28" ht="15.75" x14ac:dyDescent="0.25">
      <c r="A119" s="13">
        <v>113</v>
      </c>
      <c r="B119" s="1" t="s">
        <v>364</v>
      </c>
      <c r="C119" s="1" t="str">
        <f t="shared" si="9"/>
        <v>016190</v>
      </c>
      <c r="D119" s="1" t="s">
        <v>365</v>
      </c>
      <c r="E119" s="1" t="s">
        <v>366</v>
      </c>
      <c r="F119" s="2" t="s">
        <v>12</v>
      </c>
      <c r="G119" s="2" t="s">
        <v>17</v>
      </c>
      <c r="H119" s="2"/>
      <c r="I119" s="26">
        <v>8.5</v>
      </c>
      <c r="J119" s="27">
        <v>3.25</v>
      </c>
      <c r="K119" s="28">
        <v>4.5</v>
      </c>
      <c r="L119" s="29">
        <v>7</v>
      </c>
      <c r="M119" s="29">
        <v>5.5</v>
      </c>
      <c r="N119" s="29">
        <v>3.5</v>
      </c>
      <c r="O119" s="30"/>
      <c r="P119" s="30"/>
      <c r="Q119" s="30"/>
      <c r="R119" s="14">
        <f t="shared" si="10"/>
        <v>5.333333333333333</v>
      </c>
      <c r="S119" s="14">
        <f t="shared" si="11"/>
        <v>21</v>
      </c>
      <c r="T119" s="14">
        <f t="shared" si="12"/>
        <v>20</v>
      </c>
      <c r="U119" s="14">
        <f t="shared" si="13"/>
        <v>17.5</v>
      </c>
      <c r="V119" s="14">
        <f t="shared" si="14"/>
        <v>3.25</v>
      </c>
      <c r="W119" s="14">
        <f t="shared" si="15"/>
        <v>16.25</v>
      </c>
      <c r="X119" s="22">
        <f t="shared" si="16"/>
        <v>21</v>
      </c>
      <c r="Y119" s="73">
        <v>8.3000000000000007</v>
      </c>
      <c r="Z119" s="15">
        <v>1.5</v>
      </c>
      <c r="AA119" s="15">
        <v>0.25</v>
      </c>
      <c r="AB119" s="16">
        <f t="shared" si="17"/>
        <v>6.7795833333333331</v>
      </c>
    </row>
    <row r="120" spans="1:28" ht="15.75" x14ac:dyDescent="0.25">
      <c r="A120" s="13">
        <v>114</v>
      </c>
      <c r="B120" s="1" t="s">
        <v>219</v>
      </c>
      <c r="C120" s="1" t="str">
        <f t="shared" si="9"/>
        <v>016111</v>
      </c>
      <c r="D120" s="1" t="s">
        <v>220</v>
      </c>
      <c r="E120" s="1" t="s">
        <v>221</v>
      </c>
      <c r="F120" s="2" t="s">
        <v>25</v>
      </c>
      <c r="G120" s="2" t="s">
        <v>13</v>
      </c>
      <c r="H120" s="2"/>
      <c r="I120" s="26">
        <v>6.5</v>
      </c>
      <c r="J120" s="27">
        <v>6.25</v>
      </c>
      <c r="K120" s="28">
        <v>5</v>
      </c>
      <c r="L120" s="29">
        <v>6</v>
      </c>
      <c r="M120" s="29">
        <v>5.5</v>
      </c>
      <c r="N120" s="29">
        <v>4</v>
      </c>
      <c r="O120" s="30"/>
      <c r="P120" s="30"/>
      <c r="Q120" s="30"/>
      <c r="R120" s="14">
        <f t="shared" si="10"/>
        <v>5.166666666666667</v>
      </c>
      <c r="S120" s="14">
        <f t="shared" si="11"/>
        <v>18</v>
      </c>
      <c r="T120" s="14">
        <f t="shared" si="12"/>
        <v>17.5</v>
      </c>
      <c r="U120" s="14">
        <f t="shared" si="13"/>
        <v>16</v>
      </c>
      <c r="V120" s="14">
        <f t="shared" si="14"/>
        <v>6.25</v>
      </c>
      <c r="W120" s="14">
        <f t="shared" si="15"/>
        <v>17.75</v>
      </c>
      <c r="X120" s="22">
        <f t="shared" si="16"/>
        <v>18</v>
      </c>
      <c r="Y120" s="73">
        <v>7.5</v>
      </c>
      <c r="Z120" s="15">
        <v>1.5</v>
      </c>
      <c r="AA120" s="15">
        <v>0.25</v>
      </c>
      <c r="AB120" s="16">
        <f t="shared" si="17"/>
        <v>6.7729166666666671</v>
      </c>
    </row>
    <row r="121" spans="1:28" ht="15.75" x14ac:dyDescent="0.25">
      <c r="A121" s="13">
        <v>115</v>
      </c>
      <c r="B121" s="1" t="s">
        <v>334</v>
      </c>
      <c r="C121" s="1" t="str">
        <f t="shared" si="9"/>
        <v>016172</v>
      </c>
      <c r="D121" s="1" t="s">
        <v>335</v>
      </c>
      <c r="E121" s="1" t="s">
        <v>336</v>
      </c>
      <c r="F121" s="2" t="s">
        <v>12</v>
      </c>
      <c r="G121" s="2" t="s">
        <v>17</v>
      </c>
      <c r="H121" s="2"/>
      <c r="I121" s="26">
        <v>7</v>
      </c>
      <c r="J121" s="27">
        <v>6.25</v>
      </c>
      <c r="K121" s="28">
        <v>5</v>
      </c>
      <c r="L121" s="29">
        <v>5</v>
      </c>
      <c r="M121" s="29">
        <v>5</v>
      </c>
      <c r="N121" s="29">
        <v>3.5</v>
      </c>
      <c r="O121" s="30"/>
      <c r="P121" s="30"/>
      <c r="Q121" s="30"/>
      <c r="R121" s="14">
        <f t="shared" si="10"/>
        <v>4.5</v>
      </c>
      <c r="S121" s="14">
        <f t="shared" si="11"/>
        <v>17</v>
      </c>
      <c r="T121" s="14">
        <f t="shared" si="12"/>
        <v>17</v>
      </c>
      <c r="U121" s="14">
        <f t="shared" si="13"/>
        <v>15.5</v>
      </c>
      <c r="V121" s="14">
        <f t="shared" si="14"/>
        <v>6.25</v>
      </c>
      <c r="W121" s="14">
        <f t="shared" si="15"/>
        <v>18.25</v>
      </c>
      <c r="X121" s="22">
        <f t="shared" si="16"/>
        <v>18.25</v>
      </c>
      <c r="Y121" s="73">
        <v>7.3</v>
      </c>
      <c r="Z121" s="15">
        <v>2</v>
      </c>
      <c r="AA121" s="15">
        <v>0.25</v>
      </c>
      <c r="AB121" s="16">
        <f t="shared" si="17"/>
        <v>6.7712500000000002</v>
      </c>
    </row>
    <row r="122" spans="1:28" ht="15.75" x14ac:dyDescent="0.25">
      <c r="A122" s="13">
        <v>116</v>
      </c>
      <c r="B122" s="1" t="s">
        <v>340</v>
      </c>
      <c r="C122" s="1" t="str">
        <f t="shared" si="9"/>
        <v>016175</v>
      </c>
      <c r="D122" s="1" t="s">
        <v>341</v>
      </c>
      <c r="E122" s="1" t="s">
        <v>339</v>
      </c>
      <c r="F122" s="2" t="s">
        <v>31</v>
      </c>
      <c r="G122" s="2" t="s">
        <v>13</v>
      </c>
      <c r="H122" s="2"/>
      <c r="I122" s="26">
        <v>7</v>
      </c>
      <c r="J122" s="27">
        <v>5</v>
      </c>
      <c r="K122" s="28">
        <v>4</v>
      </c>
      <c r="L122" s="29">
        <v>7.5</v>
      </c>
      <c r="M122" s="29">
        <v>5.5</v>
      </c>
      <c r="N122" s="29">
        <v>6</v>
      </c>
      <c r="O122" s="30"/>
      <c r="P122" s="30"/>
      <c r="Q122" s="30"/>
      <c r="R122" s="14">
        <f t="shared" si="10"/>
        <v>6.333333333333333</v>
      </c>
      <c r="S122" s="14">
        <f t="shared" si="11"/>
        <v>20</v>
      </c>
      <c r="T122" s="14">
        <f t="shared" si="12"/>
        <v>18.5</v>
      </c>
      <c r="U122" s="14">
        <f t="shared" si="13"/>
        <v>18.5</v>
      </c>
      <c r="V122" s="14">
        <f t="shared" si="14"/>
        <v>5</v>
      </c>
      <c r="W122" s="14">
        <f t="shared" si="15"/>
        <v>16</v>
      </c>
      <c r="X122" s="22">
        <f t="shared" si="16"/>
        <v>20</v>
      </c>
      <c r="Y122" s="73">
        <v>7.8</v>
      </c>
      <c r="Z122" s="15">
        <v>1.5</v>
      </c>
      <c r="AA122" s="15">
        <v>0.25</v>
      </c>
      <c r="AB122" s="16">
        <f t="shared" si="17"/>
        <v>6.7608333333333324</v>
      </c>
    </row>
    <row r="123" spans="1:28" ht="15.75" x14ac:dyDescent="0.25">
      <c r="A123" s="13">
        <v>117</v>
      </c>
      <c r="B123" s="1" t="s">
        <v>108</v>
      </c>
      <c r="C123" s="1" t="str">
        <f t="shared" si="9"/>
        <v>016048</v>
      </c>
      <c r="D123" s="1" t="s">
        <v>109</v>
      </c>
      <c r="E123" s="1" t="s">
        <v>105</v>
      </c>
      <c r="F123" s="2" t="s">
        <v>31</v>
      </c>
      <c r="G123" s="2" t="s">
        <v>13</v>
      </c>
      <c r="H123" s="2"/>
      <c r="I123" s="26">
        <v>6.5</v>
      </c>
      <c r="J123" s="27">
        <v>3.75</v>
      </c>
      <c r="K123" s="28">
        <v>4.5</v>
      </c>
      <c r="L123" s="29">
        <v>5.5</v>
      </c>
      <c r="M123" s="29">
        <v>6.5</v>
      </c>
      <c r="N123" s="29">
        <v>8</v>
      </c>
      <c r="O123" s="30"/>
      <c r="P123" s="30"/>
      <c r="Q123" s="30"/>
      <c r="R123" s="14">
        <f t="shared" si="10"/>
        <v>6.666666666666667</v>
      </c>
      <c r="S123" s="14">
        <f t="shared" si="11"/>
        <v>18.5</v>
      </c>
      <c r="T123" s="14">
        <f t="shared" si="12"/>
        <v>16.5</v>
      </c>
      <c r="U123" s="14">
        <f t="shared" si="13"/>
        <v>21</v>
      </c>
      <c r="V123" s="14">
        <f t="shared" si="14"/>
        <v>3.75</v>
      </c>
      <c r="W123" s="14">
        <f t="shared" si="15"/>
        <v>14.75</v>
      </c>
      <c r="X123" s="22">
        <f t="shared" si="16"/>
        <v>21</v>
      </c>
      <c r="Y123" s="73">
        <v>8.3000000000000007</v>
      </c>
      <c r="Z123" s="15">
        <v>1.5</v>
      </c>
      <c r="AA123" s="15">
        <v>0.25</v>
      </c>
      <c r="AB123" s="16">
        <f t="shared" si="17"/>
        <v>6.7504166666666681</v>
      </c>
    </row>
    <row r="124" spans="1:28" ht="15.75" x14ac:dyDescent="0.25">
      <c r="A124" s="13">
        <v>118</v>
      </c>
      <c r="B124" s="1" t="s">
        <v>115</v>
      </c>
      <c r="C124" s="1" t="str">
        <f t="shared" si="9"/>
        <v>016054</v>
      </c>
      <c r="D124" s="1" t="s">
        <v>116</v>
      </c>
      <c r="E124" s="1" t="s">
        <v>114</v>
      </c>
      <c r="F124" s="2" t="s">
        <v>12</v>
      </c>
      <c r="G124" s="2" t="s">
        <v>17</v>
      </c>
      <c r="H124" s="2"/>
      <c r="I124" s="26">
        <v>8.5</v>
      </c>
      <c r="J124" s="27">
        <v>4.25</v>
      </c>
      <c r="K124" s="28">
        <v>3</v>
      </c>
      <c r="L124" s="29">
        <v>8</v>
      </c>
      <c r="M124" s="29">
        <v>5.5</v>
      </c>
      <c r="N124" s="29">
        <v>3.5</v>
      </c>
      <c r="O124" s="30"/>
      <c r="P124" s="30"/>
      <c r="Q124" s="30"/>
      <c r="R124" s="14">
        <f t="shared" si="10"/>
        <v>5.666666666666667</v>
      </c>
      <c r="S124" s="14">
        <f t="shared" si="11"/>
        <v>22</v>
      </c>
      <c r="T124" s="14">
        <f t="shared" si="12"/>
        <v>19.5</v>
      </c>
      <c r="U124" s="14">
        <f t="shared" si="13"/>
        <v>17.5</v>
      </c>
      <c r="V124" s="14">
        <f t="shared" si="14"/>
        <v>4.25</v>
      </c>
      <c r="W124" s="14">
        <f t="shared" si="15"/>
        <v>15.75</v>
      </c>
      <c r="X124" s="22">
        <f t="shared" si="16"/>
        <v>22</v>
      </c>
      <c r="Y124" s="73">
        <v>8.3000000000000007</v>
      </c>
      <c r="Z124" s="15">
        <v>1.5</v>
      </c>
      <c r="AA124" s="15">
        <v>0.25</v>
      </c>
      <c r="AB124" s="16">
        <f t="shared" si="17"/>
        <v>6.7504166666666681</v>
      </c>
    </row>
    <row r="125" spans="1:28" ht="15.75" x14ac:dyDescent="0.25">
      <c r="A125" s="13">
        <v>119</v>
      </c>
      <c r="B125" s="1" t="s">
        <v>308</v>
      </c>
      <c r="C125" s="1" t="str">
        <f t="shared" si="9"/>
        <v>016159</v>
      </c>
      <c r="D125" s="1" t="s">
        <v>309</v>
      </c>
      <c r="E125" s="1" t="s">
        <v>310</v>
      </c>
      <c r="F125" s="2" t="s">
        <v>12</v>
      </c>
      <c r="G125" s="2" t="s">
        <v>17</v>
      </c>
      <c r="H125" s="2"/>
      <c r="I125" s="26">
        <v>8.5</v>
      </c>
      <c r="J125" s="27">
        <v>3.25</v>
      </c>
      <c r="K125" s="28">
        <v>5</v>
      </c>
      <c r="L125" s="29">
        <v>8.5</v>
      </c>
      <c r="M125" s="29">
        <v>7</v>
      </c>
      <c r="N125" s="29">
        <v>4</v>
      </c>
      <c r="O125" s="30"/>
      <c r="P125" s="30"/>
      <c r="Q125" s="30"/>
      <c r="R125" s="14">
        <f t="shared" si="10"/>
        <v>6.5</v>
      </c>
      <c r="S125" s="14">
        <f t="shared" si="11"/>
        <v>24</v>
      </c>
      <c r="T125" s="14">
        <f t="shared" si="12"/>
        <v>22</v>
      </c>
      <c r="U125" s="14">
        <f t="shared" si="13"/>
        <v>19.5</v>
      </c>
      <c r="V125" s="14">
        <f t="shared" si="14"/>
        <v>3.25</v>
      </c>
      <c r="W125" s="14">
        <f t="shared" si="15"/>
        <v>16.75</v>
      </c>
      <c r="X125" s="22">
        <f t="shared" si="16"/>
        <v>24</v>
      </c>
      <c r="Y125" s="73">
        <v>8.1</v>
      </c>
      <c r="Z125" s="17"/>
      <c r="AA125" s="15">
        <v>0.25</v>
      </c>
      <c r="AB125" s="16">
        <f t="shared" si="17"/>
        <v>6.7487499999999994</v>
      </c>
    </row>
    <row r="126" spans="1:28" ht="15.75" x14ac:dyDescent="0.25">
      <c r="A126" s="13">
        <v>120</v>
      </c>
      <c r="B126" s="1" t="s">
        <v>61</v>
      </c>
      <c r="C126" s="1" t="str">
        <f t="shared" si="9"/>
        <v>016026</v>
      </c>
      <c r="D126" s="1" t="s">
        <v>62</v>
      </c>
      <c r="E126" s="1" t="s">
        <v>63</v>
      </c>
      <c r="F126" s="2" t="s">
        <v>28</v>
      </c>
      <c r="G126" s="2" t="s">
        <v>17</v>
      </c>
      <c r="H126" s="2"/>
      <c r="I126" s="26">
        <v>6</v>
      </c>
      <c r="J126" s="27">
        <v>5</v>
      </c>
      <c r="K126" s="28">
        <v>3.5</v>
      </c>
      <c r="L126" s="29">
        <v>6.5</v>
      </c>
      <c r="M126" s="29">
        <v>6</v>
      </c>
      <c r="N126" s="29">
        <v>8</v>
      </c>
      <c r="O126" s="30"/>
      <c r="P126" s="30"/>
      <c r="Q126" s="30"/>
      <c r="R126" s="14">
        <f t="shared" si="10"/>
        <v>6.833333333333333</v>
      </c>
      <c r="S126" s="14">
        <f t="shared" si="11"/>
        <v>18.5</v>
      </c>
      <c r="T126" s="14">
        <f t="shared" si="12"/>
        <v>16</v>
      </c>
      <c r="U126" s="14">
        <f t="shared" si="13"/>
        <v>20</v>
      </c>
      <c r="V126" s="14">
        <f t="shared" si="14"/>
        <v>5</v>
      </c>
      <c r="W126" s="14">
        <f t="shared" si="15"/>
        <v>14.5</v>
      </c>
      <c r="X126" s="22">
        <f t="shared" si="16"/>
        <v>20</v>
      </c>
      <c r="Y126" s="73">
        <v>8</v>
      </c>
      <c r="Z126" s="15">
        <v>2</v>
      </c>
      <c r="AA126" s="15">
        <v>0.25</v>
      </c>
      <c r="AB126" s="16">
        <f t="shared" si="17"/>
        <v>6.7333333333333325</v>
      </c>
    </row>
    <row r="127" spans="1:28" ht="15.75" x14ac:dyDescent="0.25">
      <c r="A127" s="13">
        <v>121</v>
      </c>
      <c r="B127" s="1" t="s">
        <v>354</v>
      </c>
      <c r="C127" s="1" t="str">
        <f t="shared" si="9"/>
        <v>016184</v>
      </c>
      <c r="D127" s="1" t="s">
        <v>68</v>
      </c>
      <c r="E127" s="1" t="s">
        <v>355</v>
      </c>
      <c r="F127" s="2" t="s">
        <v>31</v>
      </c>
      <c r="G127" s="2" t="s">
        <v>13</v>
      </c>
      <c r="H127" s="2"/>
      <c r="I127" s="26">
        <v>6.5</v>
      </c>
      <c r="J127" s="27">
        <v>3.75</v>
      </c>
      <c r="K127" s="28">
        <v>6</v>
      </c>
      <c r="L127" s="29">
        <v>6.5</v>
      </c>
      <c r="M127" s="29">
        <v>6.5</v>
      </c>
      <c r="N127" s="29">
        <v>4</v>
      </c>
      <c r="O127" s="30"/>
      <c r="P127" s="30"/>
      <c r="Q127" s="30"/>
      <c r="R127" s="14">
        <f t="shared" si="10"/>
        <v>5.666666666666667</v>
      </c>
      <c r="S127" s="14">
        <f t="shared" si="11"/>
        <v>19.5</v>
      </c>
      <c r="T127" s="14">
        <f t="shared" si="12"/>
        <v>19</v>
      </c>
      <c r="U127" s="14">
        <f t="shared" si="13"/>
        <v>17</v>
      </c>
      <c r="V127" s="14">
        <f t="shared" si="14"/>
        <v>3.75</v>
      </c>
      <c r="W127" s="14">
        <f t="shared" si="15"/>
        <v>16.25</v>
      </c>
      <c r="X127" s="22">
        <f t="shared" si="16"/>
        <v>19.5</v>
      </c>
      <c r="Y127" s="73">
        <v>7.9</v>
      </c>
      <c r="Z127" s="15">
        <v>1.5</v>
      </c>
      <c r="AA127" s="15">
        <v>0.25</v>
      </c>
      <c r="AB127" s="16">
        <f t="shared" si="17"/>
        <v>6.7179166666666674</v>
      </c>
    </row>
    <row r="128" spans="1:28" ht="15.75" x14ac:dyDescent="0.25">
      <c r="A128" s="13">
        <v>122</v>
      </c>
      <c r="B128" s="1" t="s">
        <v>287</v>
      </c>
      <c r="C128" s="1" t="str">
        <f t="shared" si="9"/>
        <v>016147</v>
      </c>
      <c r="D128" s="1" t="s">
        <v>288</v>
      </c>
      <c r="E128" s="1" t="s">
        <v>289</v>
      </c>
      <c r="F128" s="2" t="s">
        <v>25</v>
      </c>
      <c r="G128" s="2" t="s">
        <v>17</v>
      </c>
      <c r="H128" s="2"/>
      <c r="I128" s="26">
        <v>4.5</v>
      </c>
      <c r="J128" s="27">
        <v>6.25</v>
      </c>
      <c r="K128" s="28">
        <v>6</v>
      </c>
      <c r="L128" s="29">
        <v>7</v>
      </c>
      <c r="M128" s="29">
        <v>4.5</v>
      </c>
      <c r="N128" s="29">
        <v>3</v>
      </c>
      <c r="O128" s="30"/>
      <c r="P128" s="30"/>
      <c r="Q128" s="30"/>
      <c r="R128" s="14">
        <f t="shared" si="10"/>
        <v>4.833333333333333</v>
      </c>
      <c r="S128" s="14">
        <f t="shared" si="11"/>
        <v>16</v>
      </c>
      <c r="T128" s="14">
        <f t="shared" si="12"/>
        <v>17.5</v>
      </c>
      <c r="U128" s="14">
        <f t="shared" si="13"/>
        <v>12</v>
      </c>
      <c r="V128" s="14">
        <f t="shared" si="14"/>
        <v>6.25</v>
      </c>
      <c r="W128" s="14">
        <f t="shared" si="15"/>
        <v>16.75</v>
      </c>
      <c r="X128" s="22">
        <f t="shared" si="16"/>
        <v>17.5</v>
      </c>
      <c r="Y128" s="73">
        <v>7.8</v>
      </c>
      <c r="Z128" s="15">
        <v>2</v>
      </c>
      <c r="AA128" s="15">
        <v>0.25</v>
      </c>
      <c r="AB128" s="16">
        <f t="shared" si="17"/>
        <v>6.7170833333333322</v>
      </c>
    </row>
    <row r="129" spans="1:28" ht="15.75" x14ac:dyDescent="0.25">
      <c r="A129" s="13">
        <v>123</v>
      </c>
      <c r="B129" s="1" t="s">
        <v>254</v>
      </c>
      <c r="C129" s="1" t="str">
        <f t="shared" si="9"/>
        <v>016130</v>
      </c>
      <c r="D129" s="1" t="s">
        <v>255</v>
      </c>
      <c r="E129" s="1" t="s">
        <v>253</v>
      </c>
      <c r="F129" s="2" t="s">
        <v>25</v>
      </c>
      <c r="G129" s="2" t="s">
        <v>13</v>
      </c>
      <c r="H129" s="2"/>
      <c r="I129" s="26">
        <v>6.5</v>
      </c>
      <c r="J129" s="27">
        <v>6.5</v>
      </c>
      <c r="K129" s="28">
        <v>4</v>
      </c>
      <c r="L129" s="29">
        <v>6.5</v>
      </c>
      <c r="M129" s="29">
        <v>2.5</v>
      </c>
      <c r="N129" s="29">
        <v>5</v>
      </c>
      <c r="O129" s="30"/>
      <c r="P129" s="30"/>
      <c r="Q129" s="30"/>
      <c r="R129" s="14">
        <f t="shared" si="10"/>
        <v>4.666666666666667</v>
      </c>
      <c r="S129" s="14">
        <f t="shared" si="11"/>
        <v>15.5</v>
      </c>
      <c r="T129" s="14">
        <f t="shared" si="12"/>
        <v>17</v>
      </c>
      <c r="U129" s="14">
        <f t="shared" si="13"/>
        <v>14</v>
      </c>
      <c r="V129" s="14">
        <f t="shared" si="14"/>
        <v>6.5</v>
      </c>
      <c r="W129" s="14">
        <f t="shared" si="15"/>
        <v>17</v>
      </c>
      <c r="X129" s="22">
        <f t="shared" si="16"/>
        <v>17</v>
      </c>
      <c r="Y129" s="73">
        <v>8</v>
      </c>
      <c r="Z129" s="15">
        <v>1.5</v>
      </c>
      <c r="AA129" s="15">
        <v>0.25</v>
      </c>
      <c r="AB129" s="16">
        <f t="shared" si="17"/>
        <v>6.7041666666666675</v>
      </c>
    </row>
    <row r="130" spans="1:28" ht="15.75" x14ac:dyDescent="0.25">
      <c r="A130" s="13">
        <v>124</v>
      </c>
      <c r="B130" s="1" t="s">
        <v>195</v>
      </c>
      <c r="C130" s="1" t="str">
        <f t="shared" si="9"/>
        <v>016099</v>
      </c>
      <c r="D130" s="1" t="s">
        <v>196</v>
      </c>
      <c r="E130" s="1" t="s">
        <v>194</v>
      </c>
      <c r="F130" s="2" t="s">
        <v>28</v>
      </c>
      <c r="G130" s="2" t="s">
        <v>13</v>
      </c>
      <c r="H130" s="2"/>
      <c r="I130" s="26">
        <v>6</v>
      </c>
      <c r="J130" s="27">
        <v>6.75</v>
      </c>
      <c r="K130" s="28">
        <v>3</v>
      </c>
      <c r="L130" s="29">
        <v>6.5</v>
      </c>
      <c r="M130" s="29">
        <v>7.5</v>
      </c>
      <c r="N130" s="29">
        <v>3.5</v>
      </c>
      <c r="O130" s="30"/>
      <c r="P130" s="30"/>
      <c r="Q130" s="30"/>
      <c r="R130" s="14">
        <f t="shared" si="10"/>
        <v>5.833333333333333</v>
      </c>
      <c r="S130" s="14">
        <f t="shared" si="11"/>
        <v>20</v>
      </c>
      <c r="T130" s="14">
        <f t="shared" si="12"/>
        <v>15.5</v>
      </c>
      <c r="U130" s="14">
        <f t="shared" si="13"/>
        <v>17</v>
      </c>
      <c r="V130" s="14">
        <f t="shared" si="14"/>
        <v>6.75</v>
      </c>
      <c r="W130" s="14">
        <f t="shared" si="15"/>
        <v>15.75</v>
      </c>
      <c r="X130" s="22">
        <f t="shared" si="16"/>
        <v>20</v>
      </c>
      <c r="Y130" s="73">
        <v>8</v>
      </c>
      <c r="Z130" s="15">
        <v>1.5</v>
      </c>
      <c r="AA130" s="15">
        <v>0.25</v>
      </c>
      <c r="AB130" s="16">
        <f t="shared" si="17"/>
        <v>6.6895833333333332</v>
      </c>
    </row>
    <row r="131" spans="1:28" ht="15.75" x14ac:dyDescent="0.25">
      <c r="A131" s="13">
        <v>125</v>
      </c>
      <c r="B131" s="1" t="s">
        <v>168</v>
      </c>
      <c r="C131" s="1" t="str">
        <f t="shared" si="9"/>
        <v>016082</v>
      </c>
      <c r="D131" s="1" t="s">
        <v>169</v>
      </c>
      <c r="E131" s="1" t="s">
        <v>167</v>
      </c>
      <c r="F131" s="2" t="s">
        <v>31</v>
      </c>
      <c r="G131" s="2" t="s">
        <v>13</v>
      </c>
      <c r="H131" s="2"/>
      <c r="I131" s="26">
        <v>6.5</v>
      </c>
      <c r="J131" s="27">
        <v>6</v>
      </c>
      <c r="K131" s="28">
        <v>3.5</v>
      </c>
      <c r="L131" s="29">
        <v>4.5</v>
      </c>
      <c r="M131" s="29">
        <v>5</v>
      </c>
      <c r="N131" s="29">
        <v>5.5</v>
      </c>
      <c r="O131" s="30"/>
      <c r="P131" s="30"/>
      <c r="Q131" s="30"/>
      <c r="R131" s="14">
        <f t="shared" si="10"/>
        <v>5</v>
      </c>
      <c r="S131" s="14">
        <f t="shared" si="11"/>
        <v>16</v>
      </c>
      <c r="T131" s="14">
        <f t="shared" si="12"/>
        <v>14.5</v>
      </c>
      <c r="U131" s="14">
        <f t="shared" si="13"/>
        <v>17</v>
      </c>
      <c r="V131" s="14">
        <f t="shared" si="14"/>
        <v>6</v>
      </c>
      <c r="W131" s="14">
        <f t="shared" si="15"/>
        <v>16</v>
      </c>
      <c r="X131" s="22">
        <f t="shared" si="16"/>
        <v>17</v>
      </c>
      <c r="Y131" s="73">
        <v>8</v>
      </c>
      <c r="Z131" s="15">
        <v>2</v>
      </c>
      <c r="AA131" s="15">
        <v>0.25</v>
      </c>
      <c r="AB131" s="16">
        <f t="shared" si="17"/>
        <v>6.6749999999999998</v>
      </c>
    </row>
    <row r="132" spans="1:28" ht="15.75" x14ac:dyDescent="0.25">
      <c r="A132" s="13">
        <v>126</v>
      </c>
      <c r="B132" s="1" t="s">
        <v>112</v>
      </c>
      <c r="C132" s="1" t="str">
        <f t="shared" si="9"/>
        <v>016053</v>
      </c>
      <c r="D132" s="1" t="s">
        <v>113</v>
      </c>
      <c r="E132" s="1" t="s">
        <v>114</v>
      </c>
      <c r="F132" s="2" t="s">
        <v>12</v>
      </c>
      <c r="G132" s="2" t="s">
        <v>17</v>
      </c>
      <c r="H132" s="2"/>
      <c r="I132" s="26">
        <v>8.5</v>
      </c>
      <c r="J132" s="27">
        <v>3.5</v>
      </c>
      <c r="K132" s="28">
        <v>6</v>
      </c>
      <c r="L132" s="29">
        <v>6</v>
      </c>
      <c r="M132" s="29">
        <v>2</v>
      </c>
      <c r="N132" s="29">
        <v>3</v>
      </c>
      <c r="O132" s="30"/>
      <c r="P132" s="30"/>
      <c r="Q132" s="30"/>
      <c r="R132" s="14">
        <f t="shared" si="10"/>
        <v>3.6666666666666665</v>
      </c>
      <c r="S132" s="14">
        <f t="shared" si="11"/>
        <v>16.5</v>
      </c>
      <c r="T132" s="14">
        <f t="shared" si="12"/>
        <v>20.5</v>
      </c>
      <c r="U132" s="14">
        <f t="shared" si="13"/>
        <v>13.5</v>
      </c>
      <c r="V132" s="14">
        <f t="shared" si="14"/>
        <v>3.5</v>
      </c>
      <c r="W132" s="14">
        <f t="shared" si="15"/>
        <v>18</v>
      </c>
      <c r="X132" s="22">
        <f t="shared" si="16"/>
        <v>20.5</v>
      </c>
      <c r="Y132" s="73">
        <v>7.9</v>
      </c>
      <c r="Z132" s="15">
        <v>1.5</v>
      </c>
      <c r="AA132" s="15">
        <v>0.25</v>
      </c>
      <c r="AB132" s="16">
        <f t="shared" si="17"/>
        <v>6.6741666666666672</v>
      </c>
    </row>
    <row r="133" spans="1:28" ht="15.75" x14ac:dyDescent="0.25">
      <c r="A133" s="13">
        <v>127</v>
      </c>
      <c r="B133" s="1" t="s">
        <v>392</v>
      </c>
      <c r="C133" s="1" t="str">
        <f t="shared" si="9"/>
        <v>016212</v>
      </c>
      <c r="D133" s="1" t="s">
        <v>393</v>
      </c>
      <c r="E133" s="1" t="s">
        <v>394</v>
      </c>
      <c r="F133" s="2" t="s">
        <v>12</v>
      </c>
      <c r="G133" s="2" t="s">
        <v>13</v>
      </c>
      <c r="H133" s="2"/>
      <c r="I133" s="26">
        <v>7.5</v>
      </c>
      <c r="J133" s="27">
        <v>3.5</v>
      </c>
      <c r="K133" s="28">
        <v>4</v>
      </c>
      <c r="L133" s="29">
        <v>8</v>
      </c>
      <c r="M133" s="29">
        <v>6</v>
      </c>
      <c r="N133" s="29">
        <v>4.5</v>
      </c>
      <c r="O133" s="30"/>
      <c r="P133" s="30"/>
      <c r="Q133" s="30"/>
      <c r="R133" s="14">
        <f t="shared" si="10"/>
        <v>6.166666666666667</v>
      </c>
      <c r="S133" s="14">
        <f t="shared" si="11"/>
        <v>21.5</v>
      </c>
      <c r="T133" s="14">
        <f t="shared" si="12"/>
        <v>19.5</v>
      </c>
      <c r="U133" s="14">
        <f t="shared" si="13"/>
        <v>18</v>
      </c>
      <c r="V133" s="14">
        <f t="shared" si="14"/>
        <v>3.5</v>
      </c>
      <c r="W133" s="14">
        <f t="shared" si="15"/>
        <v>15</v>
      </c>
      <c r="X133" s="22">
        <f t="shared" si="16"/>
        <v>21.5</v>
      </c>
      <c r="Y133" s="73">
        <v>7.9</v>
      </c>
      <c r="Z133" s="15">
        <v>2</v>
      </c>
      <c r="AA133" s="15">
        <v>0.25</v>
      </c>
      <c r="AB133" s="16">
        <f t="shared" si="17"/>
        <v>6.6741666666666672</v>
      </c>
    </row>
    <row r="134" spans="1:28" ht="15.75" x14ac:dyDescent="0.25">
      <c r="A134" s="13">
        <v>128</v>
      </c>
      <c r="B134" s="1" t="s">
        <v>46</v>
      </c>
      <c r="C134" s="1" t="str">
        <f t="shared" si="9"/>
        <v>016020</v>
      </c>
      <c r="D134" s="1" t="s">
        <v>47</v>
      </c>
      <c r="E134" s="1" t="s">
        <v>48</v>
      </c>
      <c r="F134" s="2" t="s">
        <v>31</v>
      </c>
      <c r="G134" s="2" t="s">
        <v>17</v>
      </c>
      <c r="H134" s="2"/>
      <c r="I134" s="26">
        <v>5</v>
      </c>
      <c r="J134" s="27">
        <v>5.5</v>
      </c>
      <c r="K134" s="28">
        <v>5</v>
      </c>
      <c r="L134" s="29">
        <v>4.5</v>
      </c>
      <c r="M134" s="29">
        <v>5.5</v>
      </c>
      <c r="N134" s="29">
        <v>7.5</v>
      </c>
      <c r="O134" s="30"/>
      <c r="P134" s="30"/>
      <c r="Q134" s="30"/>
      <c r="R134" s="14">
        <f t="shared" si="10"/>
        <v>5.833333333333333</v>
      </c>
      <c r="S134" s="14">
        <f t="shared" si="11"/>
        <v>15</v>
      </c>
      <c r="T134" s="14">
        <f t="shared" si="12"/>
        <v>14.5</v>
      </c>
      <c r="U134" s="14">
        <f t="shared" si="13"/>
        <v>18</v>
      </c>
      <c r="V134" s="14">
        <f t="shared" si="14"/>
        <v>5.5</v>
      </c>
      <c r="W134" s="14">
        <f t="shared" si="15"/>
        <v>15.5</v>
      </c>
      <c r="X134" s="22">
        <f t="shared" si="16"/>
        <v>18</v>
      </c>
      <c r="Y134" s="73">
        <v>7.8</v>
      </c>
      <c r="Z134" s="15">
        <v>2</v>
      </c>
      <c r="AA134" s="15">
        <v>0.25</v>
      </c>
      <c r="AB134" s="16">
        <f t="shared" si="17"/>
        <v>6.673333333333332</v>
      </c>
    </row>
    <row r="135" spans="1:28" ht="15.75" x14ac:dyDescent="0.25">
      <c r="A135" s="13">
        <v>129</v>
      </c>
      <c r="B135" s="3" t="s">
        <v>500</v>
      </c>
      <c r="C135" s="1" t="str">
        <f t="shared" ref="C135:C198" si="18">0&amp;RIGHT(B135,5)</f>
        <v>016204</v>
      </c>
      <c r="D135" s="3" t="s">
        <v>180</v>
      </c>
      <c r="E135" s="3" t="s">
        <v>372</v>
      </c>
      <c r="F135" s="4" t="s">
        <v>451</v>
      </c>
      <c r="G135" s="4" t="s">
        <v>13</v>
      </c>
      <c r="H135" s="2"/>
      <c r="I135" s="26">
        <v>4</v>
      </c>
      <c r="J135" s="27">
        <v>7.75</v>
      </c>
      <c r="K135" s="28">
        <v>3</v>
      </c>
      <c r="L135" s="29"/>
      <c r="M135" s="29"/>
      <c r="N135" s="29"/>
      <c r="O135" s="30">
        <v>4</v>
      </c>
      <c r="P135" s="30">
        <v>9</v>
      </c>
      <c r="Q135" s="30">
        <v>5</v>
      </c>
      <c r="R135" s="14">
        <f t="shared" ref="R135:R198" si="19">AVERAGE(L135:Q135)</f>
        <v>6</v>
      </c>
      <c r="S135" s="14">
        <f t="shared" ref="S135:S198" si="20">I135+L135+M135</f>
        <v>4</v>
      </c>
      <c r="T135" s="14">
        <f t="shared" ref="T135:T198" si="21">I135+K135+L135</f>
        <v>7</v>
      </c>
      <c r="U135" s="14">
        <f t="shared" ref="U135:U198" si="22">I135+M135+N135</f>
        <v>4</v>
      </c>
      <c r="V135" s="14">
        <f t="shared" ref="V135:V198" si="23">J135+O135+P135</f>
        <v>20.75</v>
      </c>
      <c r="W135" s="14">
        <f t="shared" ref="W135:W198" si="24">I135+J135+K135</f>
        <v>14.75</v>
      </c>
      <c r="X135" s="22">
        <f t="shared" ref="X135:X198" si="25">MAX(S135:W135)</f>
        <v>20.75</v>
      </c>
      <c r="Y135" s="73">
        <v>9.3000000000000007</v>
      </c>
      <c r="Z135" s="17"/>
      <c r="AA135" s="15">
        <v>0.25</v>
      </c>
      <c r="AB135" s="16">
        <f t="shared" ref="AB135:AB198" si="26">((((SUM(I135:K135,R135)+Z135)/4)*7)+(Y135*3))/10+AA135</f>
        <v>6.6712500000000006</v>
      </c>
    </row>
    <row r="136" spans="1:28" ht="15.75" x14ac:dyDescent="0.25">
      <c r="A136" s="13">
        <v>130</v>
      </c>
      <c r="B136" s="1" t="s">
        <v>401</v>
      </c>
      <c r="C136" s="1" t="str">
        <f t="shared" si="18"/>
        <v>016215</v>
      </c>
      <c r="D136" s="1" t="s">
        <v>184</v>
      </c>
      <c r="E136" s="1" t="s">
        <v>400</v>
      </c>
      <c r="F136" s="2" t="s">
        <v>38</v>
      </c>
      <c r="G136" s="2" t="s">
        <v>17</v>
      </c>
      <c r="H136" s="2"/>
      <c r="I136" s="26">
        <v>7</v>
      </c>
      <c r="J136" s="27">
        <v>4</v>
      </c>
      <c r="K136" s="28">
        <v>7.5</v>
      </c>
      <c r="L136" s="29">
        <v>7</v>
      </c>
      <c r="M136" s="29">
        <v>3.5</v>
      </c>
      <c r="N136" s="29">
        <v>4</v>
      </c>
      <c r="O136" s="30"/>
      <c r="P136" s="30"/>
      <c r="Q136" s="30"/>
      <c r="R136" s="14">
        <f t="shared" si="19"/>
        <v>4.833333333333333</v>
      </c>
      <c r="S136" s="14">
        <f t="shared" si="20"/>
        <v>17.5</v>
      </c>
      <c r="T136" s="14">
        <f t="shared" si="21"/>
        <v>21.5</v>
      </c>
      <c r="U136" s="14">
        <f t="shared" si="22"/>
        <v>14.5</v>
      </c>
      <c r="V136" s="14">
        <f t="shared" si="23"/>
        <v>4</v>
      </c>
      <c r="W136" s="14">
        <f t="shared" si="24"/>
        <v>18.5</v>
      </c>
      <c r="X136" s="22">
        <f t="shared" si="25"/>
        <v>21.5</v>
      </c>
      <c r="Y136" s="73">
        <v>7.7</v>
      </c>
      <c r="Z136" s="17"/>
      <c r="AA136" s="15">
        <v>0.25</v>
      </c>
      <c r="AB136" s="16">
        <f t="shared" si="26"/>
        <v>6.6433333333333326</v>
      </c>
    </row>
    <row r="137" spans="1:28" ht="15.75" x14ac:dyDescent="0.25">
      <c r="A137" s="13">
        <v>131</v>
      </c>
      <c r="B137" s="32" t="s">
        <v>117</v>
      </c>
      <c r="C137" s="1" t="str">
        <f t="shared" si="18"/>
        <v>016055</v>
      </c>
      <c r="D137" s="32" t="s">
        <v>91</v>
      </c>
      <c r="E137" s="32" t="s">
        <v>114</v>
      </c>
      <c r="F137" s="33" t="s">
        <v>12</v>
      </c>
      <c r="G137" s="33" t="s">
        <v>17</v>
      </c>
      <c r="H137" s="2"/>
      <c r="I137" s="26">
        <v>7</v>
      </c>
      <c r="J137" s="34">
        <v>4</v>
      </c>
      <c r="K137" s="28">
        <v>4</v>
      </c>
      <c r="L137" s="29">
        <v>6.5</v>
      </c>
      <c r="M137" s="29">
        <v>5.5</v>
      </c>
      <c r="N137" s="29">
        <v>5</v>
      </c>
      <c r="O137" s="30"/>
      <c r="P137" s="30"/>
      <c r="Q137" s="30"/>
      <c r="R137" s="14">
        <f t="shared" si="19"/>
        <v>5.666666666666667</v>
      </c>
      <c r="S137" s="14">
        <f t="shared" si="20"/>
        <v>19</v>
      </c>
      <c r="T137" s="14">
        <f t="shared" si="21"/>
        <v>17.5</v>
      </c>
      <c r="U137" s="14">
        <f t="shared" si="22"/>
        <v>17.5</v>
      </c>
      <c r="V137" s="14">
        <f t="shared" si="23"/>
        <v>4</v>
      </c>
      <c r="W137" s="14">
        <f t="shared" si="24"/>
        <v>15</v>
      </c>
      <c r="X137" s="22">
        <f t="shared" si="25"/>
        <v>19</v>
      </c>
      <c r="Y137" s="73">
        <v>8</v>
      </c>
      <c r="Z137" s="15">
        <v>2</v>
      </c>
      <c r="AA137" s="15">
        <v>0.25</v>
      </c>
      <c r="AB137" s="16">
        <f t="shared" si="26"/>
        <v>6.6166666666666671</v>
      </c>
    </row>
    <row r="138" spans="1:28" ht="15.75" x14ac:dyDescent="0.25">
      <c r="A138" s="13">
        <v>132</v>
      </c>
      <c r="B138" s="1" t="s">
        <v>422</v>
      </c>
      <c r="C138" s="1" t="str">
        <f t="shared" si="18"/>
        <v>016226</v>
      </c>
      <c r="D138" s="1" t="s">
        <v>423</v>
      </c>
      <c r="E138" s="1" t="s">
        <v>424</v>
      </c>
      <c r="F138" s="2" t="s">
        <v>25</v>
      </c>
      <c r="G138" s="2" t="s">
        <v>17</v>
      </c>
      <c r="H138" s="2"/>
      <c r="I138" s="26">
        <v>7</v>
      </c>
      <c r="J138" s="27">
        <v>4</v>
      </c>
      <c r="K138" s="28">
        <v>5</v>
      </c>
      <c r="L138" s="29">
        <v>7</v>
      </c>
      <c r="M138" s="29">
        <v>3.5</v>
      </c>
      <c r="N138" s="29">
        <v>4.5</v>
      </c>
      <c r="O138" s="30"/>
      <c r="P138" s="30"/>
      <c r="Q138" s="30"/>
      <c r="R138" s="14">
        <f t="shared" si="19"/>
        <v>5</v>
      </c>
      <c r="S138" s="14">
        <f t="shared" si="20"/>
        <v>17.5</v>
      </c>
      <c r="T138" s="14">
        <f t="shared" si="21"/>
        <v>19</v>
      </c>
      <c r="U138" s="14">
        <f t="shared" si="22"/>
        <v>15</v>
      </c>
      <c r="V138" s="14">
        <f t="shared" si="23"/>
        <v>4</v>
      </c>
      <c r="W138" s="14">
        <f t="shared" si="24"/>
        <v>16</v>
      </c>
      <c r="X138" s="22">
        <f t="shared" si="25"/>
        <v>19</v>
      </c>
      <c r="Y138" s="73">
        <v>7.8</v>
      </c>
      <c r="Z138" s="15">
        <v>2</v>
      </c>
      <c r="AA138" s="15">
        <v>0.25</v>
      </c>
      <c r="AB138" s="16">
        <f t="shared" si="26"/>
        <v>6.6150000000000002</v>
      </c>
    </row>
    <row r="139" spans="1:28" ht="15.75" x14ac:dyDescent="0.25">
      <c r="A139" s="13">
        <v>133</v>
      </c>
      <c r="B139" s="1" t="s">
        <v>415</v>
      </c>
      <c r="C139" s="1" t="str">
        <f t="shared" si="18"/>
        <v>016222</v>
      </c>
      <c r="D139" s="1" t="s">
        <v>416</v>
      </c>
      <c r="E139" s="1" t="s">
        <v>417</v>
      </c>
      <c r="F139" s="2" t="s">
        <v>25</v>
      </c>
      <c r="G139" s="2" t="s">
        <v>17</v>
      </c>
      <c r="H139" s="2"/>
      <c r="I139" s="26">
        <v>7.5</v>
      </c>
      <c r="J139" s="27">
        <v>4.25</v>
      </c>
      <c r="K139" s="28">
        <v>3</v>
      </c>
      <c r="L139" s="29">
        <v>7.5</v>
      </c>
      <c r="M139" s="29">
        <v>6</v>
      </c>
      <c r="N139" s="29">
        <v>4</v>
      </c>
      <c r="O139" s="30"/>
      <c r="P139" s="30"/>
      <c r="Q139" s="30"/>
      <c r="R139" s="14">
        <f t="shared" si="19"/>
        <v>5.833333333333333</v>
      </c>
      <c r="S139" s="14">
        <f t="shared" si="20"/>
        <v>21</v>
      </c>
      <c r="T139" s="14">
        <f t="shared" si="21"/>
        <v>18</v>
      </c>
      <c r="U139" s="14">
        <f t="shared" si="22"/>
        <v>17.5</v>
      </c>
      <c r="V139" s="14">
        <f t="shared" si="23"/>
        <v>4.25</v>
      </c>
      <c r="W139" s="14">
        <f t="shared" si="24"/>
        <v>14.75</v>
      </c>
      <c r="X139" s="22">
        <f t="shared" si="25"/>
        <v>21</v>
      </c>
      <c r="Y139" s="73">
        <v>8</v>
      </c>
      <c r="Z139" s="15">
        <v>2</v>
      </c>
      <c r="AA139" s="15">
        <v>0.25</v>
      </c>
      <c r="AB139" s="16">
        <f t="shared" si="26"/>
        <v>6.6020833333333329</v>
      </c>
    </row>
    <row r="140" spans="1:28" ht="15.75" x14ac:dyDescent="0.25">
      <c r="A140" s="13">
        <v>134</v>
      </c>
      <c r="B140" s="1" t="s">
        <v>32</v>
      </c>
      <c r="C140" s="1" t="str">
        <f t="shared" si="18"/>
        <v>016009</v>
      </c>
      <c r="D140" s="1" t="s">
        <v>33</v>
      </c>
      <c r="E140" s="1" t="s">
        <v>20</v>
      </c>
      <c r="F140" s="2" t="s">
        <v>31</v>
      </c>
      <c r="G140" s="2" t="s">
        <v>13</v>
      </c>
      <c r="H140" s="2"/>
      <c r="I140" s="26">
        <v>6</v>
      </c>
      <c r="J140" s="27">
        <v>5.25</v>
      </c>
      <c r="K140" s="28">
        <v>4.5</v>
      </c>
      <c r="L140" s="29">
        <v>4.5</v>
      </c>
      <c r="M140" s="29">
        <v>5</v>
      </c>
      <c r="N140" s="29">
        <v>5.5</v>
      </c>
      <c r="O140" s="30"/>
      <c r="P140" s="30"/>
      <c r="Q140" s="30"/>
      <c r="R140" s="14">
        <f t="shared" si="19"/>
        <v>5</v>
      </c>
      <c r="S140" s="14">
        <f t="shared" si="20"/>
        <v>15.5</v>
      </c>
      <c r="T140" s="14">
        <f t="shared" si="21"/>
        <v>15</v>
      </c>
      <c r="U140" s="14">
        <f t="shared" si="22"/>
        <v>16.5</v>
      </c>
      <c r="V140" s="14">
        <f t="shared" si="23"/>
        <v>5.25</v>
      </c>
      <c r="W140" s="14">
        <f t="shared" si="24"/>
        <v>15.75</v>
      </c>
      <c r="X140" s="22">
        <f t="shared" si="25"/>
        <v>16.5</v>
      </c>
      <c r="Y140" s="73">
        <v>7.9</v>
      </c>
      <c r="Z140" s="15">
        <v>2</v>
      </c>
      <c r="AA140" s="15">
        <v>0.25</v>
      </c>
      <c r="AB140" s="16">
        <f t="shared" si="26"/>
        <v>6.6012500000000003</v>
      </c>
    </row>
    <row r="141" spans="1:28" ht="15.75" x14ac:dyDescent="0.25">
      <c r="A141" s="13">
        <v>135</v>
      </c>
      <c r="B141" s="1" t="s">
        <v>418</v>
      </c>
      <c r="C141" s="1" t="str">
        <f t="shared" si="18"/>
        <v>016223</v>
      </c>
      <c r="D141" s="1" t="s">
        <v>405</v>
      </c>
      <c r="E141" s="1" t="s">
        <v>417</v>
      </c>
      <c r="F141" s="2" t="s">
        <v>31</v>
      </c>
      <c r="G141" s="2" t="s">
        <v>17</v>
      </c>
      <c r="H141" s="2"/>
      <c r="I141" s="26">
        <v>8</v>
      </c>
      <c r="J141" s="27">
        <v>3.5</v>
      </c>
      <c r="K141" s="28">
        <v>4</v>
      </c>
      <c r="L141" s="29">
        <v>4</v>
      </c>
      <c r="M141" s="29">
        <v>8</v>
      </c>
      <c r="N141" s="29">
        <v>7.5</v>
      </c>
      <c r="O141" s="30"/>
      <c r="P141" s="30"/>
      <c r="Q141" s="30"/>
      <c r="R141" s="14">
        <f t="shared" si="19"/>
        <v>6.5</v>
      </c>
      <c r="S141" s="14">
        <f t="shared" si="20"/>
        <v>20</v>
      </c>
      <c r="T141" s="14">
        <f t="shared" si="21"/>
        <v>16</v>
      </c>
      <c r="U141" s="14">
        <f t="shared" si="22"/>
        <v>23.5</v>
      </c>
      <c r="V141" s="14">
        <f t="shared" si="23"/>
        <v>3.5</v>
      </c>
      <c r="W141" s="14">
        <f t="shared" si="24"/>
        <v>15.5</v>
      </c>
      <c r="X141" s="22">
        <f t="shared" si="25"/>
        <v>23.5</v>
      </c>
      <c r="Y141" s="73">
        <v>8.3000000000000007</v>
      </c>
      <c r="Z141" s="17"/>
      <c r="AA141" s="15">
        <v>0.25</v>
      </c>
      <c r="AB141" s="16">
        <f t="shared" si="26"/>
        <v>6.5900000000000007</v>
      </c>
    </row>
    <row r="142" spans="1:28" ht="15.75" x14ac:dyDescent="0.25">
      <c r="A142" s="13">
        <v>136</v>
      </c>
      <c r="B142" s="1" t="s">
        <v>296</v>
      </c>
      <c r="C142" s="1" t="str">
        <f t="shared" si="18"/>
        <v>016153</v>
      </c>
      <c r="D142" s="1" t="s">
        <v>297</v>
      </c>
      <c r="E142" s="1" t="s">
        <v>298</v>
      </c>
      <c r="F142" s="2" t="s">
        <v>25</v>
      </c>
      <c r="G142" s="2" t="s">
        <v>17</v>
      </c>
      <c r="H142" s="2"/>
      <c r="I142" s="26">
        <v>6.5</v>
      </c>
      <c r="J142" s="27">
        <v>4.5</v>
      </c>
      <c r="K142" s="28">
        <v>3.5</v>
      </c>
      <c r="L142" s="29">
        <v>7</v>
      </c>
      <c r="M142" s="29">
        <v>4.5</v>
      </c>
      <c r="N142" s="29">
        <v>6</v>
      </c>
      <c r="O142" s="30"/>
      <c r="P142" s="30"/>
      <c r="Q142" s="30"/>
      <c r="R142" s="14">
        <f t="shared" si="19"/>
        <v>5.833333333333333</v>
      </c>
      <c r="S142" s="14">
        <f t="shared" si="20"/>
        <v>18</v>
      </c>
      <c r="T142" s="14">
        <f t="shared" si="21"/>
        <v>17</v>
      </c>
      <c r="U142" s="14">
        <f t="shared" si="22"/>
        <v>17</v>
      </c>
      <c r="V142" s="14">
        <f t="shared" si="23"/>
        <v>4.5</v>
      </c>
      <c r="W142" s="14">
        <f t="shared" si="24"/>
        <v>14.5</v>
      </c>
      <c r="X142" s="22">
        <f t="shared" si="25"/>
        <v>18</v>
      </c>
      <c r="Y142" s="73">
        <v>8.1</v>
      </c>
      <c r="Z142" s="15">
        <v>2</v>
      </c>
      <c r="AA142" s="15">
        <v>0.25</v>
      </c>
      <c r="AB142" s="16">
        <f t="shared" si="26"/>
        <v>6.5883333333333329</v>
      </c>
    </row>
    <row r="143" spans="1:28" ht="15.75" x14ac:dyDescent="0.25">
      <c r="A143" s="13">
        <v>137</v>
      </c>
      <c r="B143" s="1" t="s">
        <v>181</v>
      </c>
      <c r="C143" s="1" t="str">
        <f t="shared" si="18"/>
        <v>016088</v>
      </c>
      <c r="D143" s="1" t="s">
        <v>182</v>
      </c>
      <c r="E143" s="1" t="s">
        <v>178</v>
      </c>
      <c r="F143" s="2" t="s">
        <v>31</v>
      </c>
      <c r="G143" s="2" t="s">
        <v>13</v>
      </c>
      <c r="H143" s="2"/>
      <c r="I143" s="26">
        <v>6.5</v>
      </c>
      <c r="J143" s="27">
        <v>6</v>
      </c>
      <c r="K143" s="28">
        <v>3</v>
      </c>
      <c r="L143" s="29">
        <v>6</v>
      </c>
      <c r="M143" s="29">
        <v>5</v>
      </c>
      <c r="N143" s="29">
        <v>4.5</v>
      </c>
      <c r="O143" s="30"/>
      <c r="P143" s="30"/>
      <c r="Q143" s="30"/>
      <c r="R143" s="14">
        <f t="shared" si="19"/>
        <v>5.166666666666667</v>
      </c>
      <c r="S143" s="14">
        <f t="shared" si="20"/>
        <v>17.5</v>
      </c>
      <c r="T143" s="14">
        <f t="shared" si="21"/>
        <v>15.5</v>
      </c>
      <c r="U143" s="14">
        <f t="shared" si="22"/>
        <v>16</v>
      </c>
      <c r="V143" s="14">
        <f t="shared" si="23"/>
        <v>6</v>
      </c>
      <c r="W143" s="14">
        <f t="shared" si="24"/>
        <v>15.5</v>
      </c>
      <c r="X143" s="22">
        <f t="shared" si="25"/>
        <v>17.5</v>
      </c>
      <c r="Y143" s="73">
        <v>7.9</v>
      </c>
      <c r="Z143" s="15">
        <v>2</v>
      </c>
      <c r="AA143" s="15">
        <v>0.25</v>
      </c>
      <c r="AB143" s="16">
        <f t="shared" si="26"/>
        <v>6.5866666666666678</v>
      </c>
    </row>
    <row r="144" spans="1:28" ht="15.75" x14ac:dyDescent="0.25">
      <c r="A144" s="13">
        <v>138</v>
      </c>
      <c r="B144" s="1" t="s">
        <v>183</v>
      </c>
      <c r="C144" s="1" t="str">
        <f t="shared" si="18"/>
        <v>016090</v>
      </c>
      <c r="D144" s="1" t="s">
        <v>184</v>
      </c>
      <c r="E144" s="1" t="s">
        <v>185</v>
      </c>
      <c r="F144" s="2" t="s">
        <v>25</v>
      </c>
      <c r="G144" s="2" t="s">
        <v>17</v>
      </c>
      <c r="H144" s="2"/>
      <c r="I144" s="26">
        <v>5</v>
      </c>
      <c r="J144" s="27">
        <v>6</v>
      </c>
      <c r="K144" s="28">
        <v>5.5</v>
      </c>
      <c r="L144" s="29">
        <v>7</v>
      </c>
      <c r="M144" s="29">
        <v>3</v>
      </c>
      <c r="N144" s="29">
        <v>4.5</v>
      </c>
      <c r="O144" s="30"/>
      <c r="P144" s="30"/>
      <c r="Q144" s="30"/>
      <c r="R144" s="14">
        <f t="shared" si="19"/>
        <v>4.833333333333333</v>
      </c>
      <c r="S144" s="14">
        <f t="shared" si="20"/>
        <v>15</v>
      </c>
      <c r="T144" s="14">
        <f t="shared" si="21"/>
        <v>17.5</v>
      </c>
      <c r="U144" s="14">
        <f t="shared" si="22"/>
        <v>12.5</v>
      </c>
      <c r="V144" s="14">
        <f t="shared" si="23"/>
        <v>6</v>
      </c>
      <c r="W144" s="14">
        <f t="shared" si="24"/>
        <v>16.5</v>
      </c>
      <c r="X144" s="22">
        <f t="shared" si="25"/>
        <v>17.5</v>
      </c>
      <c r="Y144" s="73">
        <v>7.5</v>
      </c>
      <c r="Z144" s="15">
        <v>2</v>
      </c>
      <c r="AA144" s="15">
        <v>0.25</v>
      </c>
      <c r="AB144" s="16">
        <f t="shared" si="26"/>
        <v>6.583333333333333</v>
      </c>
    </row>
    <row r="145" spans="1:28" ht="15.75" x14ac:dyDescent="0.25">
      <c r="A145" s="13">
        <v>139</v>
      </c>
      <c r="B145" s="1" t="s">
        <v>316</v>
      </c>
      <c r="C145" s="1" t="str">
        <f t="shared" si="18"/>
        <v>016162</v>
      </c>
      <c r="D145" s="1" t="s">
        <v>317</v>
      </c>
      <c r="E145" s="1" t="s">
        <v>318</v>
      </c>
      <c r="F145" s="2" t="s">
        <v>31</v>
      </c>
      <c r="G145" s="2" t="s">
        <v>13</v>
      </c>
      <c r="H145" s="2"/>
      <c r="I145" s="26">
        <v>5.5</v>
      </c>
      <c r="J145" s="27">
        <v>6.5</v>
      </c>
      <c r="K145" s="28">
        <v>4.5</v>
      </c>
      <c r="L145" s="29">
        <v>7.5</v>
      </c>
      <c r="M145" s="29">
        <v>4.5</v>
      </c>
      <c r="N145" s="29">
        <v>4.5</v>
      </c>
      <c r="O145" s="30"/>
      <c r="P145" s="30"/>
      <c r="Q145" s="30"/>
      <c r="R145" s="14">
        <f t="shared" si="19"/>
        <v>5.5</v>
      </c>
      <c r="S145" s="14">
        <f t="shared" si="20"/>
        <v>17.5</v>
      </c>
      <c r="T145" s="14">
        <f t="shared" si="21"/>
        <v>17.5</v>
      </c>
      <c r="U145" s="14">
        <f t="shared" si="22"/>
        <v>14.5</v>
      </c>
      <c r="V145" s="14">
        <f t="shared" si="23"/>
        <v>6.5</v>
      </c>
      <c r="W145" s="14">
        <f t="shared" si="24"/>
        <v>16.5</v>
      </c>
      <c r="X145" s="22">
        <f t="shared" si="25"/>
        <v>17.5</v>
      </c>
      <c r="Y145" s="73">
        <v>8.1999999999999993</v>
      </c>
      <c r="Z145" s="17"/>
      <c r="AA145" s="15">
        <v>0.25</v>
      </c>
      <c r="AB145" s="16">
        <f t="shared" si="26"/>
        <v>6.56</v>
      </c>
    </row>
    <row r="146" spans="1:28" ht="15.75" x14ac:dyDescent="0.25">
      <c r="A146" s="13">
        <v>140</v>
      </c>
      <c r="B146" s="3" t="s">
        <v>482</v>
      </c>
      <c r="C146" s="1" t="str">
        <f t="shared" si="18"/>
        <v>016152</v>
      </c>
      <c r="D146" s="3" t="s">
        <v>346</v>
      </c>
      <c r="E146" s="3" t="s">
        <v>483</v>
      </c>
      <c r="F146" s="4" t="s">
        <v>451</v>
      </c>
      <c r="G146" s="4" t="s">
        <v>13</v>
      </c>
      <c r="H146" s="2"/>
      <c r="I146" s="26">
        <v>5</v>
      </c>
      <c r="J146" s="27">
        <v>6.5</v>
      </c>
      <c r="K146" s="28">
        <v>3.5</v>
      </c>
      <c r="L146" s="29"/>
      <c r="M146" s="29"/>
      <c r="N146" s="29"/>
      <c r="O146" s="30">
        <v>6</v>
      </c>
      <c r="P146" s="30">
        <v>6.5</v>
      </c>
      <c r="Q146" s="30">
        <v>5.5</v>
      </c>
      <c r="R146" s="14">
        <f t="shared" si="19"/>
        <v>6</v>
      </c>
      <c r="S146" s="14">
        <f t="shared" si="20"/>
        <v>5</v>
      </c>
      <c r="T146" s="14">
        <f t="shared" si="21"/>
        <v>8.5</v>
      </c>
      <c r="U146" s="14">
        <f t="shared" si="22"/>
        <v>5</v>
      </c>
      <c r="V146" s="14">
        <f t="shared" si="23"/>
        <v>19</v>
      </c>
      <c r="W146" s="14">
        <f t="shared" si="24"/>
        <v>15</v>
      </c>
      <c r="X146" s="22">
        <f t="shared" si="25"/>
        <v>19</v>
      </c>
      <c r="Y146" s="73">
        <v>7.6</v>
      </c>
      <c r="Z146" s="15">
        <v>2</v>
      </c>
      <c r="AA146" s="15">
        <v>0.25</v>
      </c>
      <c r="AB146" s="16">
        <f t="shared" si="26"/>
        <v>6.5549999999999997</v>
      </c>
    </row>
    <row r="147" spans="1:28" ht="15.75" x14ac:dyDescent="0.25">
      <c r="A147" s="13">
        <v>141</v>
      </c>
      <c r="B147" s="1" t="s">
        <v>319</v>
      </c>
      <c r="C147" s="1" t="str">
        <f t="shared" si="18"/>
        <v>016163</v>
      </c>
      <c r="D147" s="1" t="s">
        <v>320</v>
      </c>
      <c r="E147" s="1" t="s">
        <v>321</v>
      </c>
      <c r="F147" s="2" t="s">
        <v>31</v>
      </c>
      <c r="G147" s="2" t="s">
        <v>13</v>
      </c>
      <c r="H147" s="2"/>
      <c r="I147" s="26">
        <v>6.5</v>
      </c>
      <c r="J147" s="27">
        <v>4.75</v>
      </c>
      <c r="K147" s="28">
        <v>3.5</v>
      </c>
      <c r="L147" s="29">
        <v>3.5</v>
      </c>
      <c r="M147" s="29">
        <v>5.5</v>
      </c>
      <c r="N147" s="29">
        <v>6.5</v>
      </c>
      <c r="O147" s="30"/>
      <c r="P147" s="30"/>
      <c r="Q147" s="30"/>
      <c r="R147" s="14">
        <f t="shared" si="19"/>
        <v>5.166666666666667</v>
      </c>
      <c r="S147" s="14">
        <f t="shared" si="20"/>
        <v>15.5</v>
      </c>
      <c r="T147" s="14">
        <f t="shared" si="21"/>
        <v>13.5</v>
      </c>
      <c r="U147" s="14">
        <f t="shared" si="22"/>
        <v>18.5</v>
      </c>
      <c r="V147" s="14">
        <f t="shared" si="23"/>
        <v>4.75</v>
      </c>
      <c r="W147" s="14">
        <f t="shared" si="24"/>
        <v>14.75</v>
      </c>
      <c r="X147" s="22">
        <f t="shared" si="25"/>
        <v>18.5</v>
      </c>
      <c r="Y147" s="73">
        <v>8.1999999999999993</v>
      </c>
      <c r="Z147" s="15">
        <v>2</v>
      </c>
      <c r="AA147" s="15">
        <v>0.25</v>
      </c>
      <c r="AB147" s="16">
        <f t="shared" si="26"/>
        <v>6.5454166666666662</v>
      </c>
    </row>
    <row r="148" spans="1:28" ht="15.75" x14ac:dyDescent="0.25">
      <c r="A148" s="13">
        <v>142</v>
      </c>
      <c r="B148" s="1" t="s">
        <v>67</v>
      </c>
      <c r="C148" s="1" t="str">
        <f t="shared" si="18"/>
        <v>016028</v>
      </c>
      <c r="D148" s="1" t="s">
        <v>68</v>
      </c>
      <c r="E148" s="1" t="s">
        <v>66</v>
      </c>
      <c r="F148" s="2" t="s">
        <v>31</v>
      </c>
      <c r="G148" s="2" t="s">
        <v>13</v>
      </c>
      <c r="H148" s="2"/>
      <c r="I148" s="26">
        <v>6.5</v>
      </c>
      <c r="J148" s="27">
        <v>5</v>
      </c>
      <c r="K148" s="28">
        <v>3.5</v>
      </c>
      <c r="L148" s="29">
        <v>5</v>
      </c>
      <c r="M148" s="29">
        <v>5.5</v>
      </c>
      <c r="N148" s="29">
        <v>5</v>
      </c>
      <c r="O148" s="30"/>
      <c r="P148" s="30"/>
      <c r="Q148" s="30"/>
      <c r="R148" s="14">
        <f t="shared" si="19"/>
        <v>5.166666666666667</v>
      </c>
      <c r="S148" s="14">
        <f t="shared" si="20"/>
        <v>17</v>
      </c>
      <c r="T148" s="14">
        <f t="shared" si="21"/>
        <v>15</v>
      </c>
      <c r="U148" s="14">
        <f t="shared" si="22"/>
        <v>17</v>
      </c>
      <c r="V148" s="14">
        <f t="shared" si="23"/>
        <v>5</v>
      </c>
      <c r="W148" s="14">
        <f t="shared" si="24"/>
        <v>15</v>
      </c>
      <c r="X148" s="22">
        <f t="shared" si="25"/>
        <v>17</v>
      </c>
      <c r="Y148" s="73">
        <v>8</v>
      </c>
      <c r="Z148" s="15">
        <v>2</v>
      </c>
      <c r="AA148" s="15">
        <v>0.25</v>
      </c>
      <c r="AB148" s="16">
        <f t="shared" si="26"/>
        <v>6.5291666666666668</v>
      </c>
    </row>
    <row r="149" spans="1:28" ht="15.75" x14ac:dyDescent="0.25">
      <c r="A149" s="13">
        <v>143</v>
      </c>
      <c r="B149" s="1" t="s">
        <v>377</v>
      </c>
      <c r="C149" s="1" t="str">
        <f t="shared" si="18"/>
        <v>016199</v>
      </c>
      <c r="D149" s="1" t="s">
        <v>378</v>
      </c>
      <c r="E149" s="1" t="s">
        <v>372</v>
      </c>
      <c r="F149" s="2" t="s">
        <v>31</v>
      </c>
      <c r="G149" s="2" t="s">
        <v>13</v>
      </c>
      <c r="H149" s="2"/>
      <c r="I149" s="26">
        <v>6.5</v>
      </c>
      <c r="J149" s="27">
        <v>5</v>
      </c>
      <c r="K149" s="28">
        <v>3</v>
      </c>
      <c r="L149" s="29">
        <v>6</v>
      </c>
      <c r="M149" s="29">
        <v>6</v>
      </c>
      <c r="N149" s="29">
        <v>5.5</v>
      </c>
      <c r="O149" s="30"/>
      <c r="P149" s="30"/>
      <c r="Q149" s="30"/>
      <c r="R149" s="14">
        <f t="shared" si="19"/>
        <v>5.833333333333333</v>
      </c>
      <c r="S149" s="14">
        <f t="shared" si="20"/>
        <v>18.5</v>
      </c>
      <c r="T149" s="14">
        <f t="shared" si="21"/>
        <v>15.5</v>
      </c>
      <c r="U149" s="14">
        <f t="shared" si="22"/>
        <v>18</v>
      </c>
      <c r="V149" s="14">
        <f t="shared" si="23"/>
        <v>5</v>
      </c>
      <c r="W149" s="14">
        <f t="shared" si="24"/>
        <v>14.5</v>
      </c>
      <c r="X149" s="22">
        <f t="shared" si="25"/>
        <v>18.5</v>
      </c>
      <c r="Y149" s="73">
        <v>7.9</v>
      </c>
      <c r="Z149" s="15">
        <v>2</v>
      </c>
      <c r="AA149" s="15">
        <v>0.25</v>
      </c>
      <c r="AB149" s="16">
        <f t="shared" si="26"/>
        <v>6.5283333333333333</v>
      </c>
    </row>
    <row r="150" spans="1:28" ht="15.75" x14ac:dyDescent="0.25">
      <c r="A150" s="13">
        <v>144</v>
      </c>
      <c r="B150" s="1" t="s">
        <v>358</v>
      </c>
      <c r="C150" s="1" t="str">
        <f t="shared" si="18"/>
        <v>016187</v>
      </c>
      <c r="D150" s="1" t="s">
        <v>359</v>
      </c>
      <c r="E150" s="1" t="s">
        <v>360</v>
      </c>
      <c r="F150" s="2" t="s">
        <v>12</v>
      </c>
      <c r="G150" s="2" t="s">
        <v>17</v>
      </c>
      <c r="H150" s="2"/>
      <c r="I150" s="26">
        <v>8</v>
      </c>
      <c r="J150" s="27">
        <v>2.5</v>
      </c>
      <c r="K150" s="28">
        <v>2</v>
      </c>
      <c r="L150" s="29">
        <v>8.5</v>
      </c>
      <c r="M150" s="29">
        <v>7</v>
      </c>
      <c r="N150" s="29">
        <v>5.5</v>
      </c>
      <c r="O150" s="30"/>
      <c r="P150" s="30"/>
      <c r="Q150" s="30"/>
      <c r="R150" s="14">
        <f t="shared" si="19"/>
        <v>7</v>
      </c>
      <c r="S150" s="14">
        <f t="shared" si="20"/>
        <v>23.5</v>
      </c>
      <c r="T150" s="14">
        <f t="shared" si="21"/>
        <v>18.5</v>
      </c>
      <c r="U150" s="14">
        <f t="shared" si="22"/>
        <v>20.5</v>
      </c>
      <c r="V150" s="14">
        <f t="shared" si="23"/>
        <v>2.5</v>
      </c>
      <c r="W150" s="14">
        <f t="shared" si="24"/>
        <v>12.5</v>
      </c>
      <c r="X150" s="22">
        <f t="shared" si="25"/>
        <v>23.5</v>
      </c>
      <c r="Y150" s="73">
        <v>8.3000000000000007</v>
      </c>
      <c r="Z150" s="15">
        <v>2</v>
      </c>
      <c r="AA150" s="15">
        <v>0.25</v>
      </c>
      <c r="AB150" s="16">
        <f t="shared" si="26"/>
        <v>6.5025000000000004</v>
      </c>
    </row>
    <row r="151" spans="1:28" ht="15.75" x14ac:dyDescent="0.25">
      <c r="A151" s="13">
        <v>145</v>
      </c>
      <c r="B151" s="1" t="s">
        <v>238</v>
      </c>
      <c r="C151" s="1" t="str">
        <f t="shared" si="18"/>
        <v>016119</v>
      </c>
      <c r="D151" s="1" t="s">
        <v>239</v>
      </c>
      <c r="E151" s="1" t="s">
        <v>236</v>
      </c>
      <c r="F151" s="2" t="s">
        <v>31</v>
      </c>
      <c r="G151" s="2" t="s">
        <v>17</v>
      </c>
      <c r="H151" s="2"/>
      <c r="I151" s="26">
        <v>7</v>
      </c>
      <c r="J151" s="27">
        <v>2.75</v>
      </c>
      <c r="K151" s="28">
        <v>3</v>
      </c>
      <c r="L151" s="29">
        <v>4.5</v>
      </c>
      <c r="M151" s="29">
        <v>4.5</v>
      </c>
      <c r="N151" s="29">
        <v>7.5</v>
      </c>
      <c r="O151" s="30"/>
      <c r="P151" s="30"/>
      <c r="Q151" s="30"/>
      <c r="R151" s="14">
        <f t="shared" si="19"/>
        <v>5.5</v>
      </c>
      <c r="S151" s="14">
        <f t="shared" si="20"/>
        <v>16</v>
      </c>
      <c r="T151" s="14">
        <f t="shared" si="21"/>
        <v>14.5</v>
      </c>
      <c r="U151" s="14">
        <f t="shared" si="22"/>
        <v>19</v>
      </c>
      <c r="V151" s="14">
        <f t="shared" si="23"/>
        <v>2.75</v>
      </c>
      <c r="W151" s="14">
        <f t="shared" si="24"/>
        <v>12.75</v>
      </c>
      <c r="X151" s="22">
        <f t="shared" si="25"/>
        <v>19</v>
      </c>
      <c r="Y151" s="73">
        <v>9.3000000000000007</v>
      </c>
      <c r="Z151" s="15">
        <v>1.5</v>
      </c>
      <c r="AA151" s="15">
        <v>0.25</v>
      </c>
      <c r="AB151" s="16">
        <f t="shared" si="26"/>
        <v>6.4962500000000007</v>
      </c>
    </row>
    <row r="152" spans="1:28" ht="15.75" x14ac:dyDescent="0.25">
      <c r="A152" s="13">
        <v>146</v>
      </c>
      <c r="B152" s="1" t="s">
        <v>202</v>
      </c>
      <c r="C152" s="1" t="str">
        <f t="shared" si="18"/>
        <v>016101</v>
      </c>
      <c r="D152" s="1" t="s">
        <v>203</v>
      </c>
      <c r="E152" s="1" t="s">
        <v>204</v>
      </c>
      <c r="F152" s="2" t="s">
        <v>31</v>
      </c>
      <c r="G152" s="2" t="s">
        <v>13</v>
      </c>
      <c r="H152" s="2"/>
      <c r="I152" s="26">
        <v>7</v>
      </c>
      <c r="J152" s="27">
        <v>5.5</v>
      </c>
      <c r="K152" s="28">
        <v>3.5</v>
      </c>
      <c r="L152" s="29">
        <v>5.5</v>
      </c>
      <c r="M152" s="29">
        <v>5.5</v>
      </c>
      <c r="N152" s="29">
        <v>5.5</v>
      </c>
      <c r="O152" s="30"/>
      <c r="P152" s="30"/>
      <c r="Q152" s="30"/>
      <c r="R152" s="14">
        <f t="shared" si="19"/>
        <v>5.5</v>
      </c>
      <c r="S152" s="14">
        <f t="shared" si="20"/>
        <v>18</v>
      </c>
      <c r="T152" s="14">
        <f t="shared" si="21"/>
        <v>16</v>
      </c>
      <c r="U152" s="14">
        <f t="shared" si="22"/>
        <v>18</v>
      </c>
      <c r="V152" s="14">
        <f t="shared" si="23"/>
        <v>5.5</v>
      </c>
      <c r="W152" s="14">
        <f t="shared" si="24"/>
        <v>16</v>
      </c>
      <c r="X152" s="22">
        <f t="shared" si="25"/>
        <v>18</v>
      </c>
      <c r="Y152" s="73">
        <v>8.1</v>
      </c>
      <c r="Z152" s="17"/>
      <c r="AA152" s="15">
        <v>0.25</v>
      </c>
      <c r="AB152" s="16">
        <f t="shared" si="26"/>
        <v>6.4424999999999999</v>
      </c>
    </row>
    <row r="153" spans="1:28" ht="15.75" x14ac:dyDescent="0.25">
      <c r="A153" s="13">
        <v>147</v>
      </c>
      <c r="B153" s="1" t="s">
        <v>267</v>
      </c>
      <c r="C153" s="1" t="str">
        <f t="shared" si="18"/>
        <v>016136</v>
      </c>
      <c r="D153" s="1" t="s">
        <v>268</v>
      </c>
      <c r="E153" s="1" t="s">
        <v>266</v>
      </c>
      <c r="F153" s="2" t="s">
        <v>25</v>
      </c>
      <c r="G153" s="2" t="s">
        <v>13</v>
      </c>
      <c r="H153" s="2"/>
      <c r="I153" s="26">
        <v>6.5</v>
      </c>
      <c r="J153" s="27">
        <v>3.75</v>
      </c>
      <c r="K153" s="28">
        <v>4.5</v>
      </c>
      <c r="L153" s="29">
        <v>6.5</v>
      </c>
      <c r="M153" s="29">
        <v>4</v>
      </c>
      <c r="N153" s="29">
        <v>4.5</v>
      </c>
      <c r="O153" s="30"/>
      <c r="P153" s="30"/>
      <c r="Q153" s="30"/>
      <c r="R153" s="14">
        <f t="shared" si="19"/>
        <v>5</v>
      </c>
      <c r="S153" s="14">
        <f t="shared" si="20"/>
        <v>17</v>
      </c>
      <c r="T153" s="14">
        <f t="shared" si="21"/>
        <v>17.5</v>
      </c>
      <c r="U153" s="14">
        <f t="shared" si="22"/>
        <v>15</v>
      </c>
      <c r="V153" s="14">
        <f t="shared" si="23"/>
        <v>3.75</v>
      </c>
      <c r="W153" s="14">
        <f t="shared" si="24"/>
        <v>14.75</v>
      </c>
      <c r="X153" s="22">
        <f t="shared" si="25"/>
        <v>17.5</v>
      </c>
      <c r="Y153" s="73">
        <v>7.9</v>
      </c>
      <c r="Z153" s="15">
        <v>2</v>
      </c>
      <c r="AA153" s="15">
        <v>0.25</v>
      </c>
      <c r="AB153" s="16">
        <f t="shared" si="26"/>
        <v>6.4262500000000005</v>
      </c>
    </row>
    <row r="154" spans="1:28" ht="15.75" x14ac:dyDescent="0.25">
      <c r="A154" s="13">
        <v>148</v>
      </c>
      <c r="B154" s="1" t="s">
        <v>436</v>
      </c>
      <c r="C154" s="1" t="str">
        <f t="shared" si="18"/>
        <v>016232</v>
      </c>
      <c r="D154" s="1" t="s">
        <v>323</v>
      </c>
      <c r="E154" s="1" t="s">
        <v>437</v>
      </c>
      <c r="F154" s="2" t="s">
        <v>12</v>
      </c>
      <c r="G154" s="2" t="s">
        <v>17</v>
      </c>
      <c r="H154" s="2"/>
      <c r="I154" s="26">
        <v>7</v>
      </c>
      <c r="J154" s="27">
        <v>4.75</v>
      </c>
      <c r="K154" s="28">
        <v>4</v>
      </c>
      <c r="L154" s="29">
        <v>6</v>
      </c>
      <c r="M154" s="29">
        <v>3.5</v>
      </c>
      <c r="N154" s="29">
        <v>4</v>
      </c>
      <c r="O154" s="30"/>
      <c r="P154" s="30"/>
      <c r="Q154" s="30"/>
      <c r="R154" s="14">
        <f t="shared" si="19"/>
        <v>4.5</v>
      </c>
      <c r="S154" s="14">
        <f t="shared" si="20"/>
        <v>16.5</v>
      </c>
      <c r="T154" s="14">
        <f t="shared" si="21"/>
        <v>17</v>
      </c>
      <c r="U154" s="14">
        <f t="shared" si="22"/>
        <v>14.5</v>
      </c>
      <c r="V154" s="14">
        <f t="shared" si="23"/>
        <v>4.75</v>
      </c>
      <c r="W154" s="14">
        <f t="shared" si="24"/>
        <v>15.75</v>
      </c>
      <c r="X154" s="22">
        <f t="shared" si="25"/>
        <v>17</v>
      </c>
      <c r="Y154" s="73">
        <v>7.9</v>
      </c>
      <c r="Z154" s="15">
        <v>1.5</v>
      </c>
      <c r="AA154" s="15">
        <v>0.25</v>
      </c>
      <c r="AB154" s="16">
        <f t="shared" si="26"/>
        <v>6.4262500000000005</v>
      </c>
    </row>
    <row r="155" spans="1:28" ht="15.75" x14ac:dyDescent="0.25">
      <c r="A155" s="13">
        <v>149</v>
      </c>
      <c r="B155" s="1" t="s">
        <v>162</v>
      </c>
      <c r="C155" s="1" t="str">
        <f t="shared" si="18"/>
        <v>016077</v>
      </c>
      <c r="D155" s="1" t="s">
        <v>163</v>
      </c>
      <c r="E155" s="1" t="s">
        <v>164</v>
      </c>
      <c r="F155" s="2" t="s">
        <v>25</v>
      </c>
      <c r="G155" s="2" t="s">
        <v>17</v>
      </c>
      <c r="H155" s="2"/>
      <c r="I155" s="26">
        <v>4.5</v>
      </c>
      <c r="J155" s="27">
        <v>5.25</v>
      </c>
      <c r="K155" s="28">
        <v>5.5</v>
      </c>
      <c r="L155" s="29">
        <v>6.5</v>
      </c>
      <c r="M155" s="29">
        <v>2.5</v>
      </c>
      <c r="N155" s="29">
        <v>5</v>
      </c>
      <c r="O155" s="30"/>
      <c r="P155" s="30"/>
      <c r="Q155" s="30"/>
      <c r="R155" s="14">
        <f t="shared" si="19"/>
        <v>4.666666666666667</v>
      </c>
      <c r="S155" s="14">
        <f t="shared" si="20"/>
        <v>13.5</v>
      </c>
      <c r="T155" s="14">
        <f t="shared" si="21"/>
        <v>16.5</v>
      </c>
      <c r="U155" s="14">
        <f t="shared" si="22"/>
        <v>12</v>
      </c>
      <c r="V155" s="14">
        <f t="shared" si="23"/>
        <v>5.25</v>
      </c>
      <c r="W155" s="14">
        <f t="shared" si="24"/>
        <v>15.25</v>
      </c>
      <c r="X155" s="22">
        <f t="shared" si="25"/>
        <v>16.5</v>
      </c>
      <c r="Y155" s="73">
        <v>7.8</v>
      </c>
      <c r="Z155" s="15">
        <v>2</v>
      </c>
      <c r="AA155" s="15">
        <v>0.25</v>
      </c>
      <c r="AB155" s="16">
        <f t="shared" si="26"/>
        <v>6.425416666666667</v>
      </c>
    </row>
    <row r="156" spans="1:28" ht="15.75" x14ac:dyDescent="0.25">
      <c r="A156" s="13">
        <v>150</v>
      </c>
      <c r="B156" s="1" t="s">
        <v>234</v>
      </c>
      <c r="C156" s="1" t="str">
        <f t="shared" si="18"/>
        <v>016118</v>
      </c>
      <c r="D156" s="1" t="s">
        <v>235</v>
      </c>
      <c r="E156" s="1" t="s">
        <v>236</v>
      </c>
      <c r="F156" s="2" t="s">
        <v>25</v>
      </c>
      <c r="G156" s="2" t="s">
        <v>17</v>
      </c>
      <c r="H156" s="2"/>
      <c r="I156" s="26">
        <v>6</v>
      </c>
      <c r="J156" s="27">
        <v>5.75</v>
      </c>
      <c r="K156" s="28">
        <v>3.5</v>
      </c>
      <c r="L156" s="29">
        <v>6.5</v>
      </c>
      <c r="M156" s="29">
        <v>4.5</v>
      </c>
      <c r="N156" s="29">
        <v>4.5</v>
      </c>
      <c r="O156" s="30"/>
      <c r="P156" s="30"/>
      <c r="Q156" s="30"/>
      <c r="R156" s="14">
        <f t="shared" si="19"/>
        <v>5.166666666666667</v>
      </c>
      <c r="S156" s="14">
        <f t="shared" si="20"/>
        <v>17</v>
      </c>
      <c r="T156" s="14">
        <f t="shared" si="21"/>
        <v>16</v>
      </c>
      <c r="U156" s="14">
        <f t="shared" si="22"/>
        <v>15</v>
      </c>
      <c r="V156" s="14">
        <f t="shared" si="23"/>
        <v>5.75</v>
      </c>
      <c r="W156" s="14">
        <f t="shared" si="24"/>
        <v>15.25</v>
      </c>
      <c r="X156" s="22">
        <f t="shared" si="25"/>
        <v>17</v>
      </c>
      <c r="Y156" s="73">
        <v>7.8</v>
      </c>
      <c r="Z156" s="15">
        <v>1.5</v>
      </c>
      <c r="AA156" s="15">
        <v>0.25</v>
      </c>
      <c r="AB156" s="16">
        <f t="shared" si="26"/>
        <v>6.425416666666667</v>
      </c>
    </row>
    <row r="157" spans="1:28" ht="15.75" x14ac:dyDescent="0.25">
      <c r="A157" s="13">
        <v>151</v>
      </c>
      <c r="B157" s="1" t="s">
        <v>52</v>
      </c>
      <c r="C157" s="1" t="str">
        <f t="shared" si="18"/>
        <v>016023</v>
      </c>
      <c r="D157" s="1" t="s">
        <v>53</v>
      </c>
      <c r="E157" s="1" t="s">
        <v>54</v>
      </c>
      <c r="F157" s="2" t="s">
        <v>28</v>
      </c>
      <c r="G157" s="2" t="s">
        <v>17</v>
      </c>
      <c r="H157" s="2"/>
      <c r="I157" s="26">
        <v>6.5</v>
      </c>
      <c r="J157" s="27">
        <v>4.5</v>
      </c>
      <c r="K157" s="28">
        <v>4</v>
      </c>
      <c r="L157" s="29">
        <v>5.5</v>
      </c>
      <c r="M157" s="29">
        <v>5.5</v>
      </c>
      <c r="N157" s="29">
        <v>4</v>
      </c>
      <c r="O157" s="30"/>
      <c r="P157" s="30"/>
      <c r="Q157" s="30"/>
      <c r="R157" s="14">
        <f t="shared" si="19"/>
        <v>5</v>
      </c>
      <c r="S157" s="14">
        <f t="shared" si="20"/>
        <v>17.5</v>
      </c>
      <c r="T157" s="14">
        <f t="shared" si="21"/>
        <v>16</v>
      </c>
      <c r="U157" s="14">
        <f t="shared" si="22"/>
        <v>16</v>
      </c>
      <c r="V157" s="14">
        <f t="shared" si="23"/>
        <v>4.5</v>
      </c>
      <c r="W157" s="14">
        <f t="shared" si="24"/>
        <v>15</v>
      </c>
      <c r="X157" s="22">
        <f t="shared" si="25"/>
        <v>17.5</v>
      </c>
      <c r="Y157" s="73">
        <v>8</v>
      </c>
      <c r="Z157" s="15">
        <v>1.5</v>
      </c>
      <c r="AA157" s="15">
        <v>0.25</v>
      </c>
      <c r="AB157" s="16">
        <f t="shared" si="26"/>
        <v>6.4124999999999996</v>
      </c>
    </row>
    <row r="158" spans="1:28" ht="15.75" x14ac:dyDescent="0.25">
      <c r="A158" s="13">
        <v>152</v>
      </c>
      <c r="B158" s="1" t="s">
        <v>293</v>
      </c>
      <c r="C158" s="1" t="str">
        <f t="shared" si="18"/>
        <v>016151</v>
      </c>
      <c r="D158" s="1" t="s">
        <v>294</v>
      </c>
      <c r="E158" s="1" t="s">
        <v>295</v>
      </c>
      <c r="F158" s="2" t="s">
        <v>38</v>
      </c>
      <c r="G158" s="2" t="s">
        <v>17</v>
      </c>
      <c r="H158" s="2"/>
      <c r="I158" s="26">
        <v>5</v>
      </c>
      <c r="J158" s="27">
        <v>2.25</v>
      </c>
      <c r="K158" s="28">
        <v>6</v>
      </c>
      <c r="L158" s="29">
        <v>5</v>
      </c>
      <c r="M158" s="29">
        <v>3</v>
      </c>
      <c r="N158" s="29">
        <v>4</v>
      </c>
      <c r="O158" s="30"/>
      <c r="P158" s="30"/>
      <c r="Q158" s="30"/>
      <c r="R158" s="14">
        <f t="shared" si="19"/>
        <v>4</v>
      </c>
      <c r="S158" s="14">
        <f t="shared" si="20"/>
        <v>13</v>
      </c>
      <c r="T158" s="14">
        <f t="shared" si="21"/>
        <v>16</v>
      </c>
      <c r="U158" s="14">
        <f t="shared" si="22"/>
        <v>12</v>
      </c>
      <c r="V158" s="14">
        <f t="shared" si="23"/>
        <v>2.25</v>
      </c>
      <c r="W158" s="14">
        <f t="shared" si="24"/>
        <v>13.25</v>
      </c>
      <c r="X158" s="22">
        <f t="shared" si="25"/>
        <v>16</v>
      </c>
      <c r="Y158" s="73">
        <v>9.3000000000000007</v>
      </c>
      <c r="Z158" s="15">
        <v>2</v>
      </c>
      <c r="AA158" s="15">
        <v>0.25</v>
      </c>
      <c r="AB158" s="16">
        <f t="shared" si="26"/>
        <v>6.4087500000000004</v>
      </c>
    </row>
    <row r="159" spans="1:28" ht="15.75" x14ac:dyDescent="0.25">
      <c r="A159" s="13">
        <v>153</v>
      </c>
      <c r="B159" s="1" t="s">
        <v>302</v>
      </c>
      <c r="C159" s="1" t="str">
        <f t="shared" si="18"/>
        <v>016156</v>
      </c>
      <c r="D159" s="1" t="s">
        <v>303</v>
      </c>
      <c r="E159" s="1" t="s">
        <v>304</v>
      </c>
      <c r="F159" s="2" t="s">
        <v>38</v>
      </c>
      <c r="G159" s="2" t="s">
        <v>17</v>
      </c>
      <c r="H159" s="2"/>
      <c r="I159" s="26">
        <v>7.5</v>
      </c>
      <c r="J159" s="27">
        <v>3.25</v>
      </c>
      <c r="K159" s="28">
        <v>3</v>
      </c>
      <c r="L159" s="29">
        <v>8</v>
      </c>
      <c r="M159" s="29">
        <v>5</v>
      </c>
      <c r="N159" s="29">
        <v>4.5</v>
      </c>
      <c r="O159" s="30"/>
      <c r="P159" s="30"/>
      <c r="Q159" s="30"/>
      <c r="R159" s="14">
        <f t="shared" si="19"/>
        <v>5.833333333333333</v>
      </c>
      <c r="S159" s="14">
        <f t="shared" si="20"/>
        <v>20.5</v>
      </c>
      <c r="T159" s="14">
        <f t="shared" si="21"/>
        <v>18.5</v>
      </c>
      <c r="U159" s="14">
        <f t="shared" si="22"/>
        <v>17</v>
      </c>
      <c r="V159" s="14">
        <f t="shared" si="23"/>
        <v>3.25</v>
      </c>
      <c r="W159" s="14">
        <f t="shared" si="24"/>
        <v>13.75</v>
      </c>
      <c r="X159" s="22">
        <f t="shared" si="25"/>
        <v>20.5</v>
      </c>
      <c r="Y159" s="73">
        <v>7.9</v>
      </c>
      <c r="Z159" s="15">
        <v>2</v>
      </c>
      <c r="AA159" s="15">
        <v>0.25</v>
      </c>
      <c r="AB159" s="16">
        <f t="shared" si="26"/>
        <v>6.3970833333333328</v>
      </c>
    </row>
    <row r="160" spans="1:28" ht="15.75" x14ac:dyDescent="0.25">
      <c r="A160" s="13">
        <v>154</v>
      </c>
      <c r="B160" s="1" t="s">
        <v>409</v>
      </c>
      <c r="C160" s="1" t="str">
        <f t="shared" si="18"/>
        <v>016219</v>
      </c>
      <c r="D160" s="1" t="s">
        <v>410</v>
      </c>
      <c r="E160" s="1" t="s">
        <v>411</v>
      </c>
      <c r="F160" s="2" t="s">
        <v>31</v>
      </c>
      <c r="G160" s="2" t="s">
        <v>17</v>
      </c>
      <c r="H160" s="2"/>
      <c r="I160" s="26">
        <v>3.5</v>
      </c>
      <c r="J160" s="27">
        <v>6.75</v>
      </c>
      <c r="K160" s="28">
        <v>3</v>
      </c>
      <c r="L160" s="29"/>
      <c r="M160" s="29"/>
      <c r="N160" s="29"/>
      <c r="O160" s="30">
        <v>7</v>
      </c>
      <c r="P160" s="30">
        <v>8.5</v>
      </c>
      <c r="Q160" s="30">
        <v>5</v>
      </c>
      <c r="R160" s="14">
        <f t="shared" si="19"/>
        <v>6.833333333333333</v>
      </c>
      <c r="S160" s="14">
        <f t="shared" si="20"/>
        <v>3.5</v>
      </c>
      <c r="T160" s="14">
        <f t="shared" si="21"/>
        <v>6.5</v>
      </c>
      <c r="U160" s="14">
        <f t="shared" si="22"/>
        <v>3.5</v>
      </c>
      <c r="V160" s="14">
        <f t="shared" si="23"/>
        <v>22.25</v>
      </c>
      <c r="W160" s="14">
        <f t="shared" si="24"/>
        <v>13.25</v>
      </c>
      <c r="X160" s="22">
        <f t="shared" si="25"/>
        <v>22.25</v>
      </c>
      <c r="Y160" s="73">
        <v>7.5</v>
      </c>
      <c r="Z160" s="15">
        <v>2</v>
      </c>
      <c r="AA160" s="15">
        <v>0.25</v>
      </c>
      <c r="AB160" s="16">
        <f t="shared" si="26"/>
        <v>6.364583333333333</v>
      </c>
    </row>
    <row r="161" spans="1:28" ht="15.75" x14ac:dyDescent="0.25">
      <c r="A161" s="13">
        <v>155</v>
      </c>
      <c r="B161" s="1" t="s">
        <v>192</v>
      </c>
      <c r="C161" s="1" t="str">
        <f t="shared" si="18"/>
        <v>016096</v>
      </c>
      <c r="D161" s="1" t="s">
        <v>193</v>
      </c>
      <c r="E161" s="1" t="s">
        <v>194</v>
      </c>
      <c r="F161" s="2" t="s">
        <v>25</v>
      </c>
      <c r="G161" s="2" t="s">
        <v>17</v>
      </c>
      <c r="H161" s="2"/>
      <c r="I161" s="26">
        <v>5.5</v>
      </c>
      <c r="J161" s="27">
        <v>5.5</v>
      </c>
      <c r="K161" s="28">
        <v>3</v>
      </c>
      <c r="L161" s="29">
        <v>6.5</v>
      </c>
      <c r="M161" s="29">
        <v>5.5</v>
      </c>
      <c r="N161" s="29">
        <v>4</v>
      </c>
      <c r="O161" s="30"/>
      <c r="P161" s="30"/>
      <c r="Q161" s="30"/>
      <c r="R161" s="14">
        <f t="shared" si="19"/>
        <v>5.333333333333333</v>
      </c>
      <c r="S161" s="14">
        <f t="shared" si="20"/>
        <v>17.5</v>
      </c>
      <c r="T161" s="14">
        <f t="shared" si="21"/>
        <v>15</v>
      </c>
      <c r="U161" s="14">
        <f t="shared" si="22"/>
        <v>15</v>
      </c>
      <c r="V161" s="14">
        <f t="shared" si="23"/>
        <v>5.5</v>
      </c>
      <c r="W161" s="14">
        <f t="shared" si="24"/>
        <v>14</v>
      </c>
      <c r="X161" s="22">
        <f t="shared" si="25"/>
        <v>17.5</v>
      </c>
      <c r="Y161" s="73">
        <v>7.9</v>
      </c>
      <c r="Z161" s="15">
        <v>2</v>
      </c>
      <c r="AA161" s="15">
        <v>0.25</v>
      </c>
      <c r="AB161" s="16">
        <f t="shared" si="26"/>
        <v>6.3533333333333335</v>
      </c>
    </row>
    <row r="162" spans="1:28" ht="15.75" x14ac:dyDescent="0.25">
      <c r="A162" s="13">
        <v>156</v>
      </c>
      <c r="B162" s="1" t="s">
        <v>229</v>
      </c>
      <c r="C162" s="1" t="str">
        <f t="shared" si="18"/>
        <v>016114</v>
      </c>
      <c r="D162" s="1" t="s">
        <v>230</v>
      </c>
      <c r="E162" s="1" t="s">
        <v>226</v>
      </c>
      <c r="F162" s="2" t="s">
        <v>28</v>
      </c>
      <c r="G162" s="2" t="s">
        <v>17</v>
      </c>
      <c r="H162" s="2"/>
      <c r="I162" s="26">
        <v>8</v>
      </c>
      <c r="J162" s="27">
        <v>2.75</v>
      </c>
      <c r="K162" s="28">
        <v>3.5</v>
      </c>
      <c r="L162" s="29">
        <v>6</v>
      </c>
      <c r="M162" s="29">
        <v>6.5</v>
      </c>
      <c r="N162" s="29">
        <v>4.5</v>
      </c>
      <c r="O162" s="30"/>
      <c r="P162" s="30"/>
      <c r="Q162" s="30"/>
      <c r="R162" s="14">
        <f t="shared" si="19"/>
        <v>5.666666666666667</v>
      </c>
      <c r="S162" s="14">
        <f t="shared" si="20"/>
        <v>20.5</v>
      </c>
      <c r="T162" s="14">
        <f t="shared" si="21"/>
        <v>17.5</v>
      </c>
      <c r="U162" s="14">
        <f t="shared" si="22"/>
        <v>19</v>
      </c>
      <c r="V162" s="14">
        <f t="shared" si="23"/>
        <v>2.75</v>
      </c>
      <c r="W162" s="14">
        <f t="shared" si="24"/>
        <v>14.25</v>
      </c>
      <c r="X162" s="22">
        <f t="shared" si="25"/>
        <v>20.5</v>
      </c>
      <c r="Y162" s="73">
        <v>7.8</v>
      </c>
      <c r="Z162" s="15">
        <v>1.5</v>
      </c>
      <c r="AA162" s="15">
        <v>0.25</v>
      </c>
      <c r="AB162" s="16">
        <f t="shared" si="26"/>
        <v>6.3379166666666666</v>
      </c>
    </row>
    <row r="163" spans="1:28" ht="15.75" x14ac:dyDescent="0.25">
      <c r="A163" s="13">
        <v>157</v>
      </c>
      <c r="B163" s="1" t="s">
        <v>256</v>
      </c>
      <c r="C163" s="1" t="str">
        <f t="shared" si="18"/>
        <v>016131</v>
      </c>
      <c r="D163" s="1" t="s">
        <v>257</v>
      </c>
      <c r="E163" s="1" t="s">
        <v>253</v>
      </c>
      <c r="F163" s="2" t="s">
        <v>25</v>
      </c>
      <c r="G163" s="2" t="s">
        <v>13</v>
      </c>
      <c r="H163" s="2"/>
      <c r="I163" s="26">
        <v>4.5</v>
      </c>
      <c r="J163" s="27">
        <v>6.5</v>
      </c>
      <c r="K163" s="28">
        <v>3.5</v>
      </c>
      <c r="L163" s="29">
        <v>7.5</v>
      </c>
      <c r="M163" s="29">
        <v>3</v>
      </c>
      <c r="N163" s="29">
        <v>3</v>
      </c>
      <c r="O163" s="30"/>
      <c r="P163" s="30"/>
      <c r="Q163" s="30"/>
      <c r="R163" s="14">
        <f t="shared" si="19"/>
        <v>4.5</v>
      </c>
      <c r="S163" s="14">
        <f t="shared" si="20"/>
        <v>15</v>
      </c>
      <c r="T163" s="14">
        <f t="shared" si="21"/>
        <v>15.5</v>
      </c>
      <c r="U163" s="14">
        <f t="shared" si="22"/>
        <v>10.5</v>
      </c>
      <c r="V163" s="14">
        <f t="shared" si="23"/>
        <v>6.5</v>
      </c>
      <c r="W163" s="14">
        <f t="shared" si="24"/>
        <v>14.5</v>
      </c>
      <c r="X163" s="22">
        <f t="shared" si="25"/>
        <v>15.5</v>
      </c>
      <c r="Y163" s="73">
        <v>8</v>
      </c>
      <c r="Z163" s="15">
        <v>2</v>
      </c>
      <c r="AA163" s="15">
        <v>0.25</v>
      </c>
      <c r="AB163" s="16">
        <f t="shared" si="26"/>
        <v>6.3250000000000002</v>
      </c>
    </row>
    <row r="164" spans="1:28" ht="15.75" x14ac:dyDescent="0.25">
      <c r="A164" s="13">
        <v>158</v>
      </c>
      <c r="B164" s="1" t="s">
        <v>106</v>
      </c>
      <c r="C164" s="1" t="str">
        <f t="shared" si="18"/>
        <v>016050</v>
      </c>
      <c r="D164" s="1" t="s">
        <v>107</v>
      </c>
      <c r="E164" s="1" t="s">
        <v>105</v>
      </c>
      <c r="F164" s="2" t="s">
        <v>28</v>
      </c>
      <c r="G164" s="2" t="s">
        <v>13</v>
      </c>
      <c r="H164" s="2"/>
      <c r="I164" s="26">
        <v>5</v>
      </c>
      <c r="J164" s="27">
        <v>7.5</v>
      </c>
      <c r="K164" s="28">
        <v>4</v>
      </c>
      <c r="L164" s="29"/>
      <c r="M164" s="29"/>
      <c r="N164" s="29"/>
      <c r="O164" s="30">
        <v>4</v>
      </c>
      <c r="P164" s="30">
        <v>7</v>
      </c>
      <c r="Q164" s="30">
        <v>6.5</v>
      </c>
      <c r="R164" s="14">
        <f t="shared" si="19"/>
        <v>5.833333333333333</v>
      </c>
      <c r="S164" s="14">
        <f t="shared" si="20"/>
        <v>5</v>
      </c>
      <c r="T164" s="14">
        <f t="shared" si="21"/>
        <v>9</v>
      </c>
      <c r="U164" s="14">
        <f t="shared" si="22"/>
        <v>5</v>
      </c>
      <c r="V164" s="14">
        <f t="shared" si="23"/>
        <v>18.5</v>
      </c>
      <c r="W164" s="14">
        <f t="shared" si="24"/>
        <v>16.5</v>
      </c>
      <c r="X164" s="22">
        <f t="shared" si="25"/>
        <v>18.5</v>
      </c>
      <c r="Y164" s="73">
        <v>7.2</v>
      </c>
      <c r="Z164" s="17"/>
      <c r="AA164" s="15">
        <v>0.25</v>
      </c>
      <c r="AB164" s="16">
        <f t="shared" si="26"/>
        <v>6.3183333333333334</v>
      </c>
    </row>
    <row r="165" spans="1:28" ht="15.75" x14ac:dyDescent="0.25">
      <c r="A165" s="13">
        <v>159</v>
      </c>
      <c r="B165" s="1" t="s">
        <v>379</v>
      </c>
      <c r="C165" s="1" t="str">
        <f t="shared" si="18"/>
        <v>016200</v>
      </c>
      <c r="D165" s="1" t="s">
        <v>380</v>
      </c>
      <c r="E165" s="1" t="s">
        <v>372</v>
      </c>
      <c r="F165" s="2" t="s">
        <v>38</v>
      </c>
      <c r="G165" s="2" t="s">
        <v>13</v>
      </c>
      <c r="H165" s="2"/>
      <c r="I165" s="26">
        <v>7</v>
      </c>
      <c r="J165" s="27">
        <v>3.75</v>
      </c>
      <c r="K165" s="28">
        <v>3</v>
      </c>
      <c r="L165" s="29">
        <v>5</v>
      </c>
      <c r="M165" s="29">
        <v>4</v>
      </c>
      <c r="N165" s="29">
        <v>5.5</v>
      </c>
      <c r="O165" s="30"/>
      <c r="P165" s="30"/>
      <c r="Q165" s="30"/>
      <c r="R165" s="14">
        <f t="shared" si="19"/>
        <v>4.833333333333333</v>
      </c>
      <c r="S165" s="14">
        <f t="shared" si="20"/>
        <v>16</v>
      </c>
      <c r="T165" s="14">
        <f t="shared" si="21"/>
        <v>15</v>
      </c>
      <c r="U165" s="14">
        <f t="shared" si="22"/>
        <v>16.5</v>
      </c>
      <c r="V165" s="14">
        <f t="shared" si="23"/>
        <v>3.75</v>
      </c>
      <c r="W165" s="14">
        <f t="shared" si="24"/>
        <v>13.75</v>
      </c>
      <c r="X165" s="22">
        <f t="shared" si="25"/>
        <v>16.5</v>
      </c>
      <c r="Y165" s="73">
        <v>8.1999999999999993</v>
      </c>
      <c r="Z165" s="15">
        <v>2</v>
      </c>
      <c r="AA165" s="15">
        <v>0.25</v>
      </c>
      <c r="AB165" s="16">
        <f t="shared" si="26"/>
        <v>6.3120833333333319</v>
      </c>
    </row>
    <row r="166" spans="1:28" ht="15.75" x14ac:dyDescent="0.25">
      <c r="A166" s="13">
        <v>160</v>
      </c>
      <c r="B166" s="1" t="s">
        <v>81</v>
      </c>
      <c r="C166" s="1" t="str">
        <f t="shared" si="18"/>
        <v>016033</v>
      </c>
      <c r="D166" s="1" t="s">
        <v>82</v>
      </c>
      <c r="E166" s="1" t="s">
        <v>78</v>
      </c>
      <c r="F166" s="2" t="s">
        <v>28</v>
      </c>
      <c r="G166" s="2" t="s">
        <v>17</v>
      </c>
      <c r="H166" s="2"/>
      <c r="I166" s="26">
        <v>6</v>
      </c>
      <c r="J166" s="27"/>
      <c r="K166" s="28">
        <v>7.5</v>
      </c>
      <c r="L166" s="29"/>
      <c r="M166" s="29"/>
      <c r="N166" s="29"/>
      <c r="O166" s="30">
        <v>3.5</v>
      </c>
      <c r="P166" s="30">
        <v>6.5</v>
      </c>
      <c r="Q166" s="30">
        <v>5.5</v>
      </c>
      <c r="R166" s="14">
        <f t="shared" si="19"/>
        <v>5.166666666666667</v>
      </c>
      <c r="S166" s="14">
        <f t="shared" si="20"/>
        <v>6</v>
      </c>
      <c r="T166" s="14">
        <f t="shared" si="21"/>
        <v>13.5</v>
      </c>
      <c r="U166" s="14">
        <f t="shared" si="22"/>
        <v>6</v>
      </c>
      <c r="V166" s="14">
        <f t="shared" si="23"/>
        <v>10</v>
      </c>
      <c r="W166" s="14">
        <f t="shared" si="24"/>
        <v>13.5</v>
      </c>
      <c r="X166" s="22">
        <f t="shared" si="25"/>
        <v>13.5</v>
      </c>
      <c r="Y166" s="73">
        <v>8.1</v>
      </c>
      <c r="Z166" s="15">
        <v>2</v>
      </c>
      <c r="AA166" s="15">
        <v>0.25</v>
      </c>
      <c r="AB166" s="16">
        <f t="shared" si="26"/>
        <v>6.2966666666666669</v>
      </c>
    </row>
    <row r="167" spans="1:28" ht="15.75" x14ac:dyDescent="0.25">
      <c r="A167" s="13">
        <v>161</v>
      </c>
      <c r="B167" s="1" t="s">
        <v>179</v>
      </c>
      <c r="C167" s="1" t="str">
        <f t="shared" si="18"/>
        <v>016087</v>
      </c>
      <c r="D167" s="1" t="s">
        <v>180</v>
      </c>
      <c r="E167" s="1" t="s">
        <v>178</v>
      </c>
      <c r="F167" s="2" t="s">
        <v>28</v>
      </c>
      <c r="G167" s="2" t="s">
        <v>17</v>
      </c>
      <c r="H167" s="2"/>
      <c r="I167" s="26">
        <v>5.5</v>
      </c>
      <c r="J167" s="27">
        <v>6</v>
      </c>
      <c r="K167" s="28">
        <v>3</v>
      </c>
      <c r="L167" s="29">
        <v>3</v>
      </c>
      <c r="M167" s="29">
        <v>8</v>
      </c>
      <c r="N167" s="29">
        <v>3</v>
      </c>
      <c r="O167" s="30"/>
      <c r="P167" s="30"/>
      <c r="Q167" s="30"/>
      <c r="R167" s="14">
        <f t="shared" si="19"/>
        <v>4.666666666666667</v>
      </c>
      <c r="S167" s="14">
        <f t="shared" si="20"/>
        <v>16.5</v>
      </c>
      <c r="T167" s="14">
        <f t="shared" si="21"/>
        <v>11.5</v>
      </c>
      <c r="U167" s="14">
        <f t="shared" si="22"/>
        <v>16.5</v>
      </c>
      <c r="V167" s="14">
        <f t="shared" si="23"/>
        <v>6</v>
      </c>
      <c r="W167" s="14">
        <f t="shared" si="24"/>
        <v>14.5</v>
      </c>
      <c r="X167" s="22">
        <f t="shared" si="25"/>
        <v>16.5</v>
      </c>
      <c r="Y167" s="73">
        <v>7.8</v>
      </c>
      <c r="Z167" s="15">
        <v>2</v>
      </c>
      <c r="AA167" s="15">
        <v>0.25</v>
      </c>
      <c r="AB167" s="16">
        <f t="shared" si="26"/>
        <v>6.2941666666666674</v>
      </c>
    </row>
    <row r="168" spans="1:28" ht="15.75" x14ac:dyDescent="0.25">
      <c r="A168" s="13">
        <v>162</v>
      </c>
      <c r="B168" s="1" t="s">
        <v>367</v>
      </c>
      <c r="C168" s="1" t="str">
        <f t="shared" si="18"/>
        <v>016191</v>
      </c>
      <c r="D168" s="1" t="s">
        <v>368</v>
      </c>
      <c r="E168" s="1" t="s">
        <v>369</v>
      </c>
      <c r="F168" s="2" t="s">
        <v>28</v>
      </c>
      <c r="G168" s="2" t="s">
        <v>17</v>
      </c>
      <c r="H168" s="2"/>
      <c r="I168" s="26">
        <v>5</v>
      </c>
      <c r="J168" s="27">
        <v>2.75</v>
      </c>
      <c r="K168" s="28">
        <v>6</v>
      </c>
      <c r="L168" s="29">
        <v>6</v>
      </c>
      <c r="M168" s="29">
        <v>6.5</v>
      </c>
      <c r="N168" s="29">
        <v>3.5</v>
      </c>
      <c r="O168" s="30"/>
      <c r="P168" s="30"/>
      <c r="Q168" s="30"/>
      <c r="R168" s="14">
        <f t="shared" si="19"/>
        <v>5.333333333333333</v>
      </c>
      <c r="S168" s="14">
        <f t="shared" si="20"/>
        <v>17.5</v>
      </c>
      <c r="T168" s="14">
        <f t="shared" si="21"/>
        <v>17</v>
      </c>
      <c r="U168" s="14">
        <f t="shared" si="22"/>
        <v>15</v>
      </c>
      <c r="V168" s="14">
        <f t="shared" si="23"/>
        <v>2.75</v>
      </c>
      <c r="W168" s="14">
        <f t="shared" si="24"/>
        <v>13.75</v>
      </c>
      <c r="X168" s="22">
        <f t="shared" si="25"/>
        <v>17.5</v>
      </c>
      <c r="Y168" s="73">
        <v>7.8</v>
      </c>
      <c r="Z168" s="15">
        <v>2</v>
      </c>
      <c r="AA168" s="15">
        <v>0.25</v>
      </c>
      <c r="AB168" s="16">
        <f t="shared" si="26"/>
        <v>6.2795833333333331</v>
      </c>
    </row>
    <row r="169" spans="1:28" ht="15.75" x14ac:dyDescent="0.25">
      <c r="A169" s="13">
        <v>163</v>
      </c>
      <c r="B169" s="1" t="s">
        <v>137</v>
      </c>
      <c r="C169" s="1" t="str">
        <f t="shared" si="18"/>
        <v>016066</v>
      </c>
      <c r="D169" s="1" t="s">
        <v>138</v>
      </c>
      <c r="E169" s="1" t="s">
        <v>136</v>
      </c>
      <c r="F169" s="2" t="s">
        <v>25</v>
      </c>
      <c r="G169" s="2" t="s">
        <v>17</v>
      </c>
      <c r="H169" s="2"/>
      <c r="I169" s="26">
        <v>6.5</v>
      </c>
      <c r="J169" s="27">
        <v>4.5</v>
      </c>
      <c r="K169" s="28">
        <v>3.5</v>
      </c>
      <c r="L169" s="29">
        <v>6</v>
      </c>
      <c r="M169" s="29">
        <v>3.5</v>
      </c>
      <c r="N169" s="29">
        <v>3.5</v>
      </c>
      <c r="O169" s="30"/>
      <c r="P169" s="30"/>
      <c r="Q169" s="30"/>
      <c r="R169" s="14">
        <f t="shared" si="19"/>
        <v>4.333333333333333</v>
      </c>
      <c r="S169" s="14">
        <f t="shared" si="20"/>
        <v>16</v>
      </c>
      <c r="T169" s="14">
        <f t="shared" si="21"/>
        <v>16</v>
      </c>
      <c r="U169" s="14">
        <f t="shared" si="22"/>
        <v>13.5</v>
      </c>
      <c r="V169" s="14">
        <f t="shared" si="23"/>
        <v>4.5</v>
      </c>
      <c r="W169" s="14">
        <f t="shared" si="24"/>
        <v>14.5</v>
      </c>
      <c r="X169" s="22">
        <f t="shared" si="25"/>
        <v>16</v>
      </c>
      <c r="Y169" s="73">
        <v>7.9</v>
      </c>
      <c r="Z169" s="15">
        <v>2</v>
      </c>
      <c r="AA169" s="15">
        <v>0.25</v>
      </c>
      <c r="AB169" s="16">
        <f t="shared" si="26"/>
        <v>6.2658333333333331</v>
      </c>
    </row>
    <row r="170" spans="1:28" ht="15.75" x14ac:dyDescent="0.25">
      <c r="A170" s="13">
        <v>164</v>
      </c>
      <c r="B170" s="1" t="s">
        <v>390</v>
      </c>
      <c r="C170" s="1" t="str">
        <f t="shared" si="18"/>
        <v>016211</v>
      </c>
      <c r="D170" s="1" t="s">
        <v>391</v>
      </c>
      <c r="E170" s="1" t="s">
        <v>389</v>
      </c>
      <c r="F170" s="2" t="s">
        <v>38</v>
      </c>
      <c r="G170" s="2" t="s">
        <v>17</v>
      </c>
      <c r="H170" s="2"/>
      <c r="I170" s="26">
        <v>6.5</v>
      </c>
      <c r="J170" s="27">
        <v>4.75</v>
      </c>
      <c r="K170" s="28">
        <v>3.5</v>
      </c>
      <c r="L170" s="29">
        <v>5.5</v>
      </c>
      <c r="M170" s="29">
        <v>3.5</v>
      </c>
      <c r="N170" s="29">
        <v>5</v>
      </c>
      <c r="O170" s="30"/>
      <c r="P170" s="30"/>
      <c r="Q170" s="30"/>
      <c r="R170" s="14">
        <f t="shared" si="19"/>
        <v>4.666666666666667</v>
      </c>
      <c r="S170" s="14">
        <f t="shared" si="20"/>
        <v>15.5</v>
      </c>
      <c r="T170" s="14">
        <f t="shared" si="21"/>
        <v>15.5</v>
      </c>
      <c r="U170" s="14">
        <f t="shared" si="22"/>
        <v>15</v>
      </c>
      <c r="V170" s="14">
        <f t="shared" si="23"/>
        <v>4.75</v>
      </c>
      <c r="W170" s="14">
        <f t="shared" si="24"/>
        <v>14.75</v>
      </c>
      <c r="X170" s="22">
        <f t="shared" si="25"/>
        <v>15.5</v>
      </c>
      <c r="Y170" s="73">
        <v>7.5</v>
      </c>
      <c r="Z170" s="15">
        <v>2</v>
      </c>
      <c r="AA170" s="15">
        <v>0.25</v>
      </c>
      <c r="AB170" s="16">
        <f t="shared" si="26"/>
        <v>6.2479166666666668</v>
      </c>
    </row>
    <row r="171" spans="1:28" ht="15.75" x14ac:dyDescent="0.25">
      <c r="A171" s="13">
        <v>165</v>
      </c>
      <c r="B171" s="3" t="s">
        <v>457</v>
      </c>
      <c r="C171" s="1" t="str">
        <f t="shared" si="18"/>
        <v>016046</v>
      </c>
      <c r="D171" s="3" t="s">
        <v>458</v>
      </c>
      <c r="E171" s="3" t="s">
        <v>102</v>
      </c>
      <c r="F171" s="4" t="s">
        <v>451</v>
      </c>
      <c r="G171" s="4" t="s">
        <v>13</v>
      </c>
      <c r="H171" s="2"/>
      <c r="I171" s="26">
        <v>4.5</v>
      </c>
      <c r="J171" s="27">
        <v>7.75</v>
      </c>
      <c r="K171" s="28">
        <v>3</v>
      </c>
      <c r="L171" s="29"/>
      <c r="M171" s="29"/>
      <c r="N171" s="29"/>
      <c r="O171" s="30">
        <v>4.5</v>
      </c>
      <c r="P171" s="30">
        <v>6.5</v>
      </c>
      <c r="Q171" s="30">
        <v>5.5</v>
      </c>
      <c r="R171" s="14">
        <f t="shared" si="19"/>
        <v>5.5</v>
      </c>
      <c r="S171" s="14">
        <f t="shared" si="20"/>
        <v>4.5</v>
      </c>
      <c r="T171" s="14">
        <f t="shared" si="21"/>
        <v>7.5</v>
      </c>
      <c r="U171" s="14">
        <f t="shared" si="22"/>
        <v>4.5</v>
      </c>
      <c r="V171" s="14">
        <f t="shared" si="23"/>
        <v>18.75</v>
      </c>
      <c r="W171" s="14">
        <f t="shared" si="24"/>
        <v>15.25</v>
      </c>
      <c r="X171" s="22">
        <f t="shared" si="25"/>
        <v>18.75</v>
      </c>
      <c r="Y171" s="73">
        <v>6.7</v>
      </c>
      <c r="Z171" s="15">
        <v>2</v>
      </c>
      <c r="AA171" s="15">
        <v>0.25</v>
      </c>
      <c r="AB171" s="16">
        <f t="shared" si="26"/>
        <v>6.24125</v>
      </c>
    </row>
    <row r="172" spans="1:28" ht="15.75" x14ac:dyDescent="0.25">
      <c r="A172" s="13">
        <v>166</v>
      </c>
      <c r="B172" s="1" t="s">
        <v>26</v>
      </c>
      <c r="C172" s="1" t="str">
        <f t="shared" si="18"/>
        <v>016014</v>
      </c>
      <c r="D172" s="1" t="s">
        <v>27</v>
      </c>
      <c r="E172" s="1" t="s">
        <v>20</v>
      </c>
      <c r="F172" s="2" t="s">
        <v>28</v>
      </c>
      <c r="G172" s="2" t="s">
        <v>17</v>
      </c>
      <c r="H172" s="2"/>
      <c r="I172" s="26">
        <v>5.5</v>
      </c>
      <c r="J172" s="27">
        <v>3.75</v>
      </c>
      <c r="K172" s="28">
        <v>5.5</v>
      </c>
      <c r="L172" s="29">
        <v>5</v>
      </c>
      <c r="M172" s="29">
        <v>6</v>
      </c>
      <c r="N172" s="29">
        <v>4</v>
      </c>
      <c r="O172" s="30"/>
      <c r="P172" s="30"/>
      <c r="Q172" s="30"/>
      <c r="R172" s="14">
        <f t="shared" si="19"/>
        <v>5</v>
      </c>
      <c r="S172" s="14">
        <f t="shared" si="20"/>
        <v>16.5</v>
      </c>
      <c r="T172" s="14">
        <f t="shared" si="21"/>
        <v>16</v>
      </c>
      <c r="U172" s="14">
        <f t="shared" si="22"/>
        <v>15.5</v>
      </c>
      <c r="V172" s="14">
        <f t="shared" si="23"/>
        <v>3.75</v>
      </c>
      <c r="W172" s="14">
        <f t="shared" si="24"/>
        <v>14.75</v>
      </c>
      <c r="X172" s="22">
        <f t="shared" si="25"/>
        <v>16.5</v>
      </c>
      <c r="Y172" s="73">
        <v>7.4</v>
      </c>
      <c r="Z172" s="15">
        <v>1.5</v>
      </c>
      <c r="AA172" s="15">
        <v>0.25</v>
      </c>
      <c r="AB172" s="16">
        <f t="shared" si="26"/>
        <v>6.1887500000000006</v>
      </c>
    </row>
    <row r="173" spans="1:28" ht="15.75" x14ac:dyDescent="0.25">
      <c r="A173" s="13">
        <v>167</v>
      </c>
      <c r="B173" s="1" t="s">
        <v>342</v>
      </c>
      <c r="C173" s="1" t="str">
        <f t="shared" si="18"/>
        <v>016179</v>
      </c>
      <c r="D173" s="1" t="s">
        <v>343</v>
      </c>
      <c r="E173" s="1" t="s">
        <v>344</v>
      </c>
      <c r="F173" s="2" t="s">
        <v>25</v>
      </c>
      <c r="G173" s="2" t="s">
        <v>17</v>
      </c>
      <c r="H173" s="2"/>
      <c r="I173" s="26">
        <v>7</v>
      </c>
      <c r="J173" s="27">
        <v>3</v>
      </c>
      <c r="K173" s="28">
        <v>4</v>
      </c>
      <c r="L173" s="29">
        <v>5.5</v>
      </c>
      <c r="M173" s="29">
        <v>6</v>
      </c>
      <c r="N173" s="29">
        <v>4</v>
      </c>
      <c r="O173" s="30"/>
      <c r="P173" s="30"/>
      <c r="Q173" s="30"/>
      <c r="R173" s="14">
        <f t="shared" si="19"/>
        <v>5.166666666666667</v>
      </c>
      <c r="S173" s="14">
        <f t="shared" si="20"/>
        <v>18.5</v>
      </c>
      <c r="T173" s="14">
        <f t="shared" si="21"/>
        <v>16.5</v>
      </c>
      <c r="U173" s="14">
        <f t="shared" si="22"/>
        <v>17</v>
      </c>
      <c r="V173" s="14">
        <f t="shared" si="23"/>
        <v>3</v>
      </c>
      <c r="W173" s="14">
        <f t="shared" si="24"/>
        <v>14</v>
      </c>
      <c r="X173" s="22">
        <f t="shared" si="25"/>
        <v>18.5</v>
      </c>
      <c r="Y173" s="73">
        <v>7.4</v>
      </c>
      <c r="Z173" s="15">
        <v>2</v>
      </c>
      <c r="AA173" s="15">
        <v>0.25</v>
      </c>
      <c r="AB173" s="16">
        <f t="shared" si="26"/>
        <v>6.1741666666666672</v>
      </c>
    </row>
    <row r="174" spans="1:28" ht="15.75" x14ac:dyDescent="0.25">
      <c r="A174" s="13">
        <v>168</v>
      </c>
      <c r="B174" s="1" t="s">
        <v>311</v>
      </c>
      <c r="C174" s="1" t="str">
        <f t="shared" si="18"/>
        <v>016158</v>
      </c>
      <c r="D174" s="1" t="s">
        <v>312</v>
      </c>
      <c r="E174" s="1" t="s">
        <v>310</v>
      </c>
      <c r="F174" s="2" t="s">
        <v>28</v>
      </c>
      <c r="G174" s="2" t="s">
        <v>17</v>
      </c>
      <c r="H174" s="2"/>
      <c r="I174" s="26">
        <v>6.5</v>
      </c>
      <c r="J174" s="27">
        <v>3</v>
      </c>
      <c r="K174" s="28">
        <v>4</v>
      </c>
      <c r="L174" s="29">
        <v>5</v>
      </c>
      <c r="M174" s="29">
        <v>6.5</v>
      </c>
      <c r="N174" s="29">
        <v>5</v>
      </c>
      <c r="O174" s="30"/>
      <c r="P174" s="30"/>
      <c r="Q174" s="30"/>
      <c r="R174" s="14">
        <f t="shared" si="19"/>
        <v>5.5</v>
      </c>
      <c r="S174" s="14">
        <f t="shared" si="20"/>
        <v>18</v>
      </c>
      <c r="T174" s="14">
        <f t="shared" si="21"/>
        <v>15.5</v>
      </c>
      <c r="U174" s="14">
        <f t="shared" si="22"/>
        <v>18</v>
      </c>
      <c r="V174" s="14">
        <f t="shared" si="23"/>
        <v>3</v>
      </c>
      <c r="W174" s="14">
        <f t="shared" si="24"/>
        <v>13.5</v>
      </c>
      <c r="X174" s="22">
        <f t="shared" si="25"/>
        <v>18</v>
      </c>
      <c r="Y174" s="73">
        <v>7.4</v>
      </c>
      <c r="Z174" s="15">
        <v>2</v>
      </c>
      <c r="AA174" s="15">
        <v>0.25</v>
      </c>
      <c r="AB174" s="16">
        <f t="shared" si="26"/>
        <v>6.1450000000000005</v>
      </c>
    </row>
    <row r="175" spans="1:28" ht="15.75" x14ac:dyDescent="0.25">
      <c r="A175" s="13">
        <v>169</v>
      </c>
      <c r="B175" s="1" t="s">
        <v>122</v>
      </c>
      <c r="C175" s="1" t="str">
        <f t="shared" si="18"/>
        <v>016060</v>
      </c>
      <c r="D175" s="1" t="s">
        <v>123</v>
      </c>
      <c r="E175" s="1" t="s">
        <v>121</v>
      </c>
      <c r="F175" s="2" t="s">
        <v>31</v>
      </c>
      <c r="G175" s="2" t="s">
        <v>13</v>
      </c>
      <c r="H175" s="2"/>
      <c r="I175" s="26">
        <v>5.5</v>
      </c>
      <c r="J175" s="27">
        <v>3.75</v>
      </c>
      <c r="K175" s="28">
        <v>3.5</v>
      </c>
      <c r="L175" s="29">
        <v>5</v>
      </c>
      <c r="M175" s="29">
        <v>3.5</v>
      </c>
      <c r="N175" s="29">
        <v>7</v>
      </c>
      <c r="O175" s="30"/>
      <c r="P175" s="30"/>
      <c r="Q175" s="30"/>
      <c r="R175" s="14">
        <f t="shared" si="19"/>
        <v>5.166666666666667</v>
      </c>
      <c r="S175" s="14">
        <f t="shared" si="20"/>
        <v>14</v>
      </c>
      <c r="T175" s="14">
        <f t="shared" si="21"/>
        <v>14</v>
      </c>
      <c r="U175" s="14">
        <f t="shared" si="22"/>
        <v>16</v>
      </c>
      <c r="V175" s="14">
        <f t="shared" si="23"/>
        <v>3.75</v>
      </c>
      <c r="W175" s="14">
        <f t="shared" si="24"/>
        <v>12.75</v>
      </c>
      <c r="X175" s="22">
        <f t="shared" si="25"/>
        <v>16</v>
      </c>
      <c r="Y175" s="73">
        <v>7.9</v>
      </c>
      <c r="Z175" s="15">
        <v>2</v>
      </c>
      <c r="AA175" s="15">
        <v>0.25</v>
      </c>
      <c r="AB175" s="16">
        <f t="shared" si="26"/>
        <v>6.1054166666666676</v>
      </c>
    </row>
    <row r="176" spans="1:28" ht="15.75" x14ac:dyDescent="0.25">
      <c r="A176" s="13">
        <v>170</v>
      </c>
      <c r="B176" s="3" t="s">
        <v>505</v>
      </c>
      <c r="C176" s="1" t="str">
        <f t="shared" si="18"/>
        <v>016236</v>
      </c>
      <c r="D176" s="3" t="s">
        <v>506</v>
      </c>
      <c r="E176" s="3" t="s">
        <v>449</v>
      </c>
      <c r="F176" s="4" t="s">
        <v>451</v>
      </c>
      <c r="G176" s="4" t="s">
        <v>13</v>
      </c>
      <c r="H176" s="2"/>
      <c r="I176" s="26">
        <v>5.5</v>
      </c>
      <c r="J176" s="27">
        <v>6.25</v>
      </c>
      <c r="K176" s="28">
        <v>2.5</v>
      </c>
      <c r="L176" s="29"/>
      <c r="M176" s="29"/>
      <c r="N176" s="29"/>
      <c r="O176" s="30">
        <v>3</v>
      </c>
      <c r="P176" s="30">
        <v>6</v>
      </c>
      <c r="Q176" s="30">
        <v>4.5</v>
      </c>
      <c r="R176" s="14">
        <f t="shared" si="19"/>
        <v>4.5</v>
      </c>
      <c r="S176" s="14">
        <f t="shared" si="20"/>
        <v>5.5</v>
      </c>
      <c r="T176" s="14">
        <f t="shared" si="21"/>
        <v>8</v>
      </c>
      <c r="U176" s="14">
        <f t="shared" si="22"/>
        <v>5.5</v>
      </c>
      <c r="V176" s="14">
        <f t="shared" si="23"/>
        <v>15.25</v>
      </c>
      <c r="W176" s="14">
        <f t="shared" si="24"/>
        <v>14.25</v>
      </c>
      <c r="X176" s="22">
        <f t="shared" si="25"/>
        <v>15.25</v>
      </c>
      <c r="Y176" s="73">
        <v>7.4</v>
      </c>
      <c r="Z176" s="15">
        <v>2</v>
      </c>
      <c r="AA176" s="15">
        <v>0.25</v>
      </c>
      <c r="AB176" s="16">
        <f t="shared" si="26"/>
        <v>6.1012500000000003</v>
      </c>
    </row>
    <row r="177" spans="1:28" ht="15.75" x14ac:dyDescent="0.25">
      <c r="A177" s="13">
        <v>171</v>
      </c>
      <c r="B177" s="1" t="s">
        <v>264</v>
      </c>
      <c r="C177" s="1" t="str">
        <f t="shared" si="18"/>
        <v>016135</v>
      </c>
      <c r="D177" s="1" t="s">
        <v>265</v>
      </c>
      <c r="E177" s="1" t="s">
        <v>266</v>
      </c>
      <c r="F177" s="2" t="s">
        <v>25</v>
      </c>
      <c r="G177" s="2" t="s">
        <v>13</v>
      </c>
      <c r="H177" s="2"/>
      <c r="I177" s="26">
        <v>6.5</v>
      </c>
      <c r="J177" s="27">
        <v>3.25</v>
      </c>
      <c r="K177" s="28">
        <v>4.5</v>
      </c>
      <c r="L177" s="29">
        <v>5.5</v>
      </c>
      <c r="M177" s="29">
        <v>5</v>
      </c>
      <c r="N177" s="29">
        <v>3</v>
      </c>
      <c r="O177" s="30"/>
      <c r="P177" s="30"/>
      <c r="Q177" s="30"/>
      <c r="R177" s="14">
        <f t="shared" si="19"/>
        <v>4.5</v>
      </c>
      <c r="S177" s="14">
        <f t="shared" si="20"/>
        <v>17</v>
      </c>
      <c r="T177" s="14">
        <f t="shared" si="21"/>
        <v>16.5</v>
      </c>
      <c r="U177" s="14">
        <f t="shared" si="22"/>
        <v>14.5</v>
      </c>
      <c r="V177" s="14">
        <f t="shared" si="23"/>
        <v>3.25</v>
      </c>
      <c r="W177" s="14">
        <f t="shared" si="24"/>
        <v>14.25</v>
      </c>
      <c r="X177" s="22">
        <f t="shared" si="25"/>
        <v>17</v>
      </c>
      <c r="Y177" s="73">
        <v>7.6</v>
      </c>
      <c r="Z177" s="15">
        <v>1.5</v>
      </c>
      <c r="AA177" s="15">
        <v>0.25</v>
      </c>
      <c r="AB177" s="16">
        <f t="shared" si="26"/>
        <v>6.0737499999999995</v>
      </c>
    </row>
    <row r="178" spans="1:28" ht="15.75" x14ac:dyDescent="0.25">
      <c r="A178" s="13">
        <v>172</v>
      </c>
      <c r="B178" s="1" t="s">
        <v>55</v>
      </c>
      <c r="C178" s="1" t="str">
        <f t="shared" si="18"/>
        <v>016024</v>
      </c>
      <c r="D178" s="1" t="s">
        <v>56</v>
      </c>
      <c r="E178" s="1" t="s">
        <v>57</v>
      </c>
      <c r="F178" s="2" t="s">
        <v>38</v>
      </c>
      <c r="G178" s="2" t="s">
        <v>17</v>
      </c>
      <c r="H178" s="2"/>
      <c r="I178" s="26">
        <v>6</v>
      </c>
      <c r="J178" s="27">
        <v>3.25</v>
      </c>
      <c r="K178" s="28">
        <v>3</v>
      </c>
      <c r="L178" s="29">
        <v>5.5</v>
      </c>
      <c r="M178" s="29">
        <v>5.5</v>
      </c>
      <c r="N178" s="29">
        <v>5.5</v>
      </c>
      <c r="O178" s="30"/>
      <c r="P178" s="30"/>
      <c r="Q178" s="30"/>
      <c r="R178" s="14">
        <f t="shared" si="19"/>
        <v>5.5</v>
      </c>
      <c r="S178" s="14">
        <f t="shared" si="20"/>
        <v>17</v>
      </c>
      <c r="T178" s="14">
        <f t="shared" si="21"/>
        <v>14.5</v>
      </c>
      <c r="U178" s="14">
        <f t="shared" si="22"/>
        <v>17</v>
      </c>
      <c r="V178" s="14">
        <f t="shared" si="23"/>
        <v>3.25</v>
      </c>
      <c r="W178" s="14">
        <f t="shared" si="24"/>
        <v>12.25</v>
      </c>
      <c r="X178" s="22">
        <f t="shared" si="25"/>
        <v>17</v>
      </c>
      <c r="Y178" s="73">
        <v>7.6</v>
      </c>
      <c r="Z178" s="15">
        <v>2</v>
      </c>
      <c r="AA178" s="15">
        <v>0.25</v>
      </c>
      <c r="AB178" s="16">
        <f t="shared" si="26"/>
        <v>5.9862500000000001</v>
      </c>
    </row>
    <row r="179" spans="1:28" ht="15.75" x14ac:dyDescent="0.25">
      <c r="A179" s="13">
        <v>173</v>
      </c>
      <c r="B179" s="1" t="s">
        <v>231</v>
      </c>
      <c r="C179" s="1" t="str">
        <f t="shared" si="18"/>
        <v>016116</v>
      </c>
      <c r="D179" s="1" t="s">
        <v>232</v>
      </c>
      <c r="E179" s="1" t="s">
        <v>233</v>
      </c>
      <c r="F179" s="2" t="s">
        <v>31</v>
      </c>
      <c r="G179" s="2" t="s">
        <v>13</v>
      </c>
      <c r="H179" s="2"/>
      <c r="I179" s="26">
        <v>5.5</v>
      </c>
      <c r="J179" s="27">
        <v>4.25</v>
      </c>
      <c r="K179" s="28">
        <v>3.5</v>
      </c>
      <c r="L179" s="29">
        <v>4.5</v>
      </c>
      <c r="M179" s="29">
        <v>5</v>
      </c>
      <c r="N179" s="29">
        <v>6.5</v>
      </c>
      <c r="O179" s="30"/>
      <c r="P179" s="30"/>
      <c r="Q179" s="30"/>
      <c r="R179" s="14">
        <f t="shared" si="19"/>
        <v>5.333333333333333</v>
      </c>
      <c r="S179" s="14">
        <f t="shared" si="20"/>
        <v>15</v>
      </c>
      <c r="T179" s="14">
        <f t="shared" si="21"/>
        <v>13.5</v>
      </c>
      <c r="U179" s="14">
        <f t="shared" si="22"/>
        <v>17</v>
      </c>
      <c r="V179" s="14">
        <f t="shared" si="23"/>
        <v>4.25</v>
      </c>
      <c r="W179" s="14">
        <f t="shared" si="24"/>
        <v>13.25</v>
      </c>
      <c r="X179" s="22">
        <f t="shared" si="25"/>
        <v>17</v>
      </c>
      <c r="Y179" s="73">
        <v>7.4</v>
      </c>
      <c r="Z179" s="15">
        <v>1.5</v>
      </c>
      <c r="AA179" s="15">
        <v>0.25</v>
      </c>
      <c r="AB179" s="16">
        <f t="shared" si="26"/>
        <v>5.9845833333333331</v>
      </c>
    </row>
    <row r="180" spans="1:28" ht="15.75" x14ac:dyDescent="0.25">
      <c r="A180" s="13">
        <v>174</v>
      </c>
      <c r="B180" s="1" t="s">
        <v>373</v>
      </c>
      <c r="C180" s="1" t="str">
        <f t="shared" si="18"/>
        <v>016197</v>
      </c>
      <c r="D180" s="1" t="s">
        <v>374</v>
      </c>
      <c r="E180" s="1" t="s">
        <v>372</v>
      </c>
      <c r="F180" s="2" t="s">
        <v>25</v>
      </c>
      <c r="G180" s="2" t="s">
        <v>13</v>
      </c>
      <c r="H180" s="2"/>
      <c r="I180" s="26">
        <v>8</v>
      </c>
      <c r="J180" s="27">
        <v>3</v>
      </c>
      <c r="K180" s="28">
        <v>4</v>
      </c>
      <c r="L180" s="29">
        <v>6</v>
      </c>
      <c r="M180" s="29">
        <v>2</v>
      </c>
      <c r="N180" s="29">
        <v>4</v>
      </c>
      <c r="O180" s="30"/>
      <c r="P180" s="30"/>
      <c r="Q180" s="30"/>
      <c r="R180" s="14">
        <f t="shared" si="19"/>
        <v>4</v>
      </c>
      <c r="S180" s="14">
        <f t="shared" si="20"/>
        <v>16</v>
      </c>
      <c r="T180" s="14">
        <f t="shared" si="21"/>
        <v>18</v>
      </c>
      <c r="U180" s="14">
        <f t="shared" si="22"/>
        <v>14</v>
      </c>
      <c r="V180" s="14">
        <f t="shared" si="23"/>
        <v>3</v>
      </c>
      <c r="W180" s="14">
        <f t="shared" si="24"/>
        <v>15</v>
      </c>
      <c r="X180" s="22">
        <f t="shared" si="25"/>
        <v>18</v>
      </c>
      <c r="Y180" s="73">
        <v>7.8</v>
      </c>
      <c r="Z180" s="17"/>
      <c r="AA180" s="15">
        <v>0.25</v>
      </c>
      <c r="AB180" s="16">
        <f t="shared" si="26"/>
        <v>5.915</v>
      </c>
    </row>
    <row r="181" spans="1:28" ht="15.75" x14ac:dyDescent="0.25">
      <c r="A181" s="13">
        <v>175</v>
      </c>
      <c r="B181" s="36" t="s">
        <v>258</v>
      </c>
      <c r="C181" s="36" t="str">
        <f t="shared" si="18"/>
        <v>016125</v>
      </c>
      <c r="D181" s="1" t="s">
        <v>259</v>
      </c>
      <c r="E181" s="1" t="s">
        <v>253</v>
      </c>
      <c r="F181" s="2" t="s">
        <v>28</v>
      </c>
      <c r="G181" s="2" t="s">
        <v>13</v>
      </c>
      <c r="H181" s="2"/>
      <c r="I181" s="26">
        <v>7</v>
      </c>
      <c r="J181" s="27"/>
      <c r="K181" s="28">
        <v>4</v>
      </c>
      <c r="L181" s="29">
        <v>6.5</v>
      </c>
      <c r="M181" s="29">
        <v>5</v>
      </c>
      <c r="N181" s="29">
        <v>4.5</v>
      </c>
      <c r="O181" s="30"/>
      <c r="P181" s="30"/>
      <c r="Q181" s="30"/>
      <c r="R181" s="14">
        <f t="shared" si="19"/>
        <v>5.333333333333333</v>
      </c>
      <c r="S181" s="14">
        <f t="shared" si="20"/>
        <v>18.5</v>
      </c>
      <c r="T181" s="14">
        <f t="shared" si="21"/>
        <v>17.5</v>
      </c>
      <c r="U181" s="14">
        <f t="shared" si="22"/>
        <v>16.5</v>
      </c>
      <c r="V181" s="14">
        <f t="shared" si="23"/>
        <v>0</v>
      </c>
      <c r="W181" s="14">
        <f t="shared" si="24"/>
        <v>11</v>
      </c>
      <c r="X181" s="22">
        <f t="shared" si="25"/>
        <v>18.5</v>
      </c>
      <c r="Y181" s="73">
        <v>7.6</v>
      </c>
      <c r="Z181" s="15">
        <v>2</v>
      </c>
      <c r="AA181" s="15">
        <v>0.25</v>
      </c>
      <c r="AB181" s="16">
        <f t="shared" si="26"/>
        <v>5.7383333333333324</v>
      </c>
    </row>
    <row r="182" spans="1:28" ht="15.75" x14ac:dyDescent="0.25">
      <c r="A182" s="13">
        <v>176</v>
      </c>
      <c r="B182" s="1" t="s">
        <v>283</v>
      </c>
      <c r="C182" s="1" t="str">
        <f t="shared" si="18"/>
        <v>016145</v>
      </c>
      <c r="D182" s="1" t="s">
        <v>284</v>
      </c>
      <c r="E182" s="1" t="s">
        <v>285</v>
      </c>
      <c r="F182" s="2" t="s">
        <v>31</v>
      </c>
      <c r="G182" s="2" t="s">
        <v>13</v>
      </c>
      <c r="H182" s="2"/>
      <c r="I182" s="26">
        <v>7</v>
      </c>
      <c r="J182" s="27"/>
      <c r="K182" s="28">
        <v>4</v>
      </c>
      <c r="L182" s="29">
        <v>5.5</v>
      </c>
      <c r="M182" s="29">
        <v>3.5</v>
      </c>
      <c r="N182" s="29">
        <v>4.5</v>
      </c>
      <c r="O182" s="30"/>
      <c r="P182" s="30"/>
      <c r="Q182" s="30"/>
      <c r="R182" s="14">
        <f t="shared" si="19"/>
        <v>4.5</v>
      </c>
      <c r="S182" s="14">
        <f t="shared" si="20"/>
        <v>16</v>
      </c>
      <c r="T182" s="14">
        <f t="shared" si="21"/>
        <v>16.5</v>
      </c>
      <c r="U182" s="14">
        <f t="shared" si="22"/>
        <v>15</v>
      </c>
      <c r="V182" s="14">
        <f t="shared" si="23"/>
        <v>0</v>
      </c>
      <c r="W182" s="14">
        <f t="shared" si="24"/>
        <v>11</v>
      </c>
      <c r="X182" s="22">
        <f t="shared" si="25"/>
        <v>16.5</v>
      </c>
      <c r="Y182" s="73">
        <v>7.8</v>
      </c>
      <c r="Z182" s="15">
        <v>2</v>
      </c>
      <c r="AA182" s="15">
        <v>0.25</v>
      </c>
      <c r="AB182" s="16">
        <f t="shared" si="26"/>
        <v>5.6524999999999999</v>
      </c>
    </row>
    <row r="183" spans="1:28" ht="15.75" x14ac:dyDescent="0.25">
      <c r="A183" s="13">
        <v>177</v>
      </c>
      <c r="B183" s="1" t="s">
        <v>227</v>
      </c>
      <c r="C183" s="1" t="str">
        <f t="shared" si="18"/>
        <v>016113</v>
      </c>
      <c r="D183" s="1" t="s">
        <v>228</v>
      </c>
      <c r="E183" s="1" t="s">
        <v>226</v>
      </c>
      <c r="F183" s="2" t="s">
        <v>25</v>
      </c>
      <c r="G183" s="2" t="s">
        <v>17</v>
      </c>
      <c r="H183" s="2"/>
      <c r="I183" s="26">
        <v>5</v>
      </c>
      <c r="J183" s="27">
        <v>2.5</v>
      </c>
      <c r="K183" s="28">
        <v>3.5</v>
      </c>
      <c r="L183" s="29">
        <v>7</v>
      </c>
      <c r="M183" s="29">
        <v>4.5</v>
      </c>
      <c r="N183" s="29">
        <v>4</v>
      </c>
      <c r="O183" s="30"/>
      <c r="P183" s="30"/>
      <c r="Q183" s="30"/>
      <c r="R183" s="14">
        <f t="shared" si="19"/>
        <v>5.166666666666667</v>
      </c>
      <c r="S183" s="14">
        <f t="shared" si="20"/>
        <v>16.5</v>
      </c>
      <c r="T183" s="14">
        <f t="shared" si="21"/>
        <v>15.5</v>
      </c>
      <c r="U183" s="14">
        <f t="shared" si="22"/>
        <v>13.5</v>
      </c>
      <c r="V183" s="14">
        <f t="shared" si="23"/>
        <v>2.5</v>
      </c>
      <c r="W183" s="14">
        <f t="shared" si="24"/>
        <v>11</v>
      </c>
      <c r="X183" s="22">
        <f t="shared" si="25"/>
        <v>16.5</v>
      </c>
      <c r="Y183" s="73">
        <v>7.6</v>
      </c>
      <c r="Z183" s="15">
        <v>1.5</v>
      </c>
      <c r="AA183" s="15">
        <v>0.25</v>
      </c>
      <c r="AB183" s="16">
        <f t="shared" si="26"/>
        <v>5.621666666666667</v>
      </c>
    </row>
    <row r="184" spans="1:28" ht="15.75" x14ac:dyDescent="0.25">
      <c r="A184" s="13">
        <v>178</v>
      </c>
      <c r="B184" s="1" t="s">
        <v>150</v>
      </c>
      <c r="C184" s="1" t="str">
        <f t="shared" si="18"/>
        <v>016072</v>
      </c>
      <c r="D184" s="1" t="s">
        <v>151</v>
      </c>
      <c r="E184" s="1" t="s">
        <v>152</v>
      </c>
      <c r="F184" s="2" t="s">
        <v>28</v>
      </c>
      <c r="G184" s="2" t="s">
        <v>17</v>
      </c>
      <c r="H184" s="2"/>
      <c r="I184" s="26">
        <v>5</v>
      </c>
      <c r="J184" s="27">
        <v>4.25</v>
      </c>
      <c r="K184" s="28">
        <v>2</v>
      </c>
      <c r="L184" s="29">
        <v>6.5</v>
      </c>
      <c r="M184" s="29">
        <v>6.5</v>
      </c>
      <c r="N184" s="29">
        <v>4</v>
      </c>
      <c r="O184" s="30"/>
      <c r="P184" s="30"/>
      <c r="Q184" s="30"/>
      <c r="R184" s="14">
        <f t="shared" si="19"/>
        <v>5.666666666666667</v>
      </c>
      <c r="S184" s="14">
        <f t="shared" si="20"/>
        <v>18</v>
      </c>
      <c r="T184" s="14">
        <f t="shared" si="21"/>
        <v>13.5</v>
      </c>
      <c r="U184" s="14">
        <f t="shared" si="22"/>
        <v>15.5</v>
      </c>
      <c r="V184" s="14">
        <f t="shared" si="23"/>
        <v>4.25</v>
      </c>
      <c r="W184" s="14">
        <f t="shared" si="24"/>
        <v>11.25</v>
      </c>
      <c r="X184" s="22">
        <f t="shared" si="25"/>
        <v>18</v>
      </c>
      <c r="Y184" s="73">
        <v>7.1</v>
      </c>
      <c r="Z184" s="15">
        <v>1.5</v>
      </c>
      <c r="AA184" s="15">
        <v>0.25</v>
      </c>
      <c r="AB184" s="16">
        <f t="shared" si="26"/>
        <v>5.6029166666666672</v>
      </c>
    </row>
    <row r="185" spans="1:28" ht="15.75" x14ac:dyDescent="0.25">
      <c r="A185" s="13">
        <v>179</v>
      </c>
      <c r="B185" s="1" t="s">
        <v>328</v>
      </c>
      <c r="C185" s="1" t="str">
        <f t="shared" si="18"/>
        <v>016168</v>
      </c>
      <c r="D185" s="1" t="s">
        <v>329</v>
      </c>
      <c r="E185" s="1" t="s">
        <v>327</v>
      </c>
      <c r="F185" s="2" t="s">
        <v>25</v>
      </c>
      <c r="G185" s="2" t="s">
        <v>17</v>
      </c>
      <c r="H185" s="2"/>
      <c r="I185" s="26">
        <v>4.5</v>
      </c>
      <c r="J185" s="27">
        <v>2.5</v>
      </c>
      <c r="K185" s="28">
        <v>5</v>
      </c>
      <c r="L185" s="29">
        <v>6.5</v>
      </c>
      <c r="M185" s="29">
        <v>3</v>
      </c>
      <c r="N185" s="29">
        <v>5</v>
      </c>
      <c r="O185" s="30"/>
      <c r="P185" s="30"/>
      <c r="Q185" s="30"/>
      <c r="R185" s="14">
        <f t="shared" si="19"/>
        <v>4.833333333333333</v>
      </c>
      <c r="S185" s="14">
        <f t="shared" si="20"/>
        <v>14</v>
      </c>
      <c r="T185" s="14">
        <f t="shared" si="21"/>
        <v>16</v>
      </c>
      <c r="U185" s="14">
        <f t="shared" si="22"/>
        <v>12.5</v>
      </c>
      <c r="V185" s="14">
        <f t="shared" si="23"/>
        <v>2.5</v>
      </c>
      <c r="W185" s="14">
        <f t="shared" si="24"/>
        <v>12</v>
      </c>
      <c r="X185" s="22">
        <f t="shared" si="25"/>
        <v>16</v>
      </c>
      <c r="Y185" s="73">
        <v>8</v>
      </c>
      <c r="Z185" s="17"/>
      <c r="AA185" s="15">
        <v>0.25</v>
      </c>
      <c r="AB185" s="16">
        <f t="shared" si="26"/>
        <v>5.5958333333333332</v>
      </c>
    </row>
    <row r="186" spans="1:28" ht="15.75" x14ac:dyDescent="0.25">
      <c r="A186" s="13">
        <v>180</v>
      </c>
      <c r="B186" s="1" t="s">
        <v>98</v>
      </c>
      <c r="C186" s="1" t="str">
        <f t="shared" si="18"/>
        <v>016042</v>
      </c>
      <c r="D186" s="1" t="s">
        <v>99</v>
      </c>
      <c r="E186" s="1" t="s">
        <v>97</v>
      </c>
      <c r="F186" s="2" t="s">
        <v>38</v>
      </c>
      <c r="G186" s="2" t="s">
        <v>17</v>
      </c>
      <c r="H186" s="2"/>
      <c r="I186" s="26">
        <v>5</v>
      </c>
      <c r="J186" s="27">
        <v>2.75</v>
      </c>
      <c r="K186" s="28">
        <v>4.5</v>
      </c>
      <c r="L186" s="29">
        <v>5</v>
      </c>
      <c r="M186" s="29">
        <v>2</v>
      </c>
      <c r="N186" s="29">
        <v>5</v>
      </c>
      <c r="O186" s="30"/>
      <c r="P186" s="30"/>
      <c r="Q186" s="30"/>
      <c r="R186" s="14">
        <f t="shared" si="19"/>
        <v>4</v>
      </c>
      <c r="S186" s="14">
        <f t="shared" si="20"/>
        <v>12</v>
      </c>
      <c r="T186" s="14">
        <f t="shared" si="21"/>
        <v>14.5</v>
      </c>
      <c r="U186" s="14">
        <f t="shared" si="22"/>
        <v>12</v>
      </c>
      <c r="V186" s="14">
        <f t="shared" si="23"/>
        <v>2.75</v>
      </c>
      <c r="W186" s="14">
        <f t="shared" si="24"/>
        <v>12.25</v>
      </c>
      <c r="X186" s="22">
        <f t="shared" si="25"/>
        <v>14.5</v>
      </c>
      <c r="Y186" s="73">
        <v>7.1</v>
      </c>
      <c r="Z186" s="15">
        <v>2</v>
      </c>
      <c r="AA186" s="15">
        <v>0.25</v>
      </c>
      <c r="AB186" s="16">
        <f t="shared" si="26"/>
        <v>5.5737499999999995</v>
      </c>
    </row>
    <row r="187" spans="1:28" ht="15.75" x14ac:dyDescent="0.25">
      <c r="A187" s="13">
        <v>181</v>
      </c>
      <c r="B187" s="1" t="s">
        <v>139</v>
      </c>
      <c r="C187" s="1" t="str">
        <f t="shared" si="18"/>
        <v>016065</v>
      </c>
      <c r="D187" s="1" t="s">
        <v>140</v>
      </c>
      <c r="E187" s="1" t="s">
        <v>136</v>
      </c>
      <c r="F187" s="2" t="s">
        <v>28</v>
      </c>
      <c r="G187" s="2" t="s">
        <v>17</v>
      </c>
      <c r="H187" s="2"/>
      <c r="I187" s="26">
        <v>4.5</v>
      </c>
      <c r="J187" s="27">
        <v>4.5</v>
      </c>
      <c r="K187" s="28">
        <v>5</v>
      </c>
      <c r="L187" s="29">
        <v>5.5</v>
      </c>
      <c r="M187" s="29">
        <v>5</v>
      </c>
      <c r="N187" s="29">
        <v>3</v>
      </c>
      <c r="O187" s="30"/>
      <c r="P187" s="30"/>
      <c r="Q187" s="30"/>
      <c r="R187" s="14">
        <f t="shared" si="19"/>
        <v>4.5</v>
      </c>
      <c r="S187" s="14">
        <f t="shared" si="20"/>
        <v>15</v>
      </c>
      <c r="T187" s="14">
        <f t="shared" si="21"/>
        <v>15</v>
      </c>
      <c r="U187" s="14">
        <f t="shared" si="22"/>
        <v>12.5</v>
      </c>
      <c r="V187" s="14">
        <f t="shared" si="23"/>
        <v>4.5</v>
      </c>
      <c r="W187" s="14">
        <f t="shared" si="24"/>
        <v>14</v>
      </c>
      <c r="X187" s="22">
        <f t="shared" si="25"/>
        <v>15</v>
      </c>
      <c r="Y187" s="73">
        <v>6.9</v>
      </c>
      <c r="Z187" s="17"/>
      <c r="AA187" s="15">
        <v>0.25</v>
      </c>
      <c r="AB187" s="16">
        <f t="shared" si="26"/>
        <v>5.5575000000000001</v>
      </c>
    </row>
    <row r="188" spans="1:28" ht="15.75" x14ac:dyDescent="0.25">
      <c r="A188" s="13">
        <v>182</v>
      </c>
      <c r="B188" s="1" t="s">
        <v>153</v>
      </c>
      <c r="C188" s="1" t="str">
        <f t="shared" si="18"/>
        <v>016073</v>
      </c>
      <c r="D188" s="1" t="s">
        <v>154</v>
      </c>
      <c r="E188" s="1" t="s">
        <v>155</v>
      </c>
      <c r="F188" s="2" t="s">
        <v>25</v>
      </c>
      <c r="G188" s="2" t="s">
        <v>13</v>
      </c>
      <c r="H188" s="2"/>
      <c r="I188" s="26">
        <v>6.5</v>
      </c>
      <c r="J188" s="27"/>
      <c r="K188" s="28">
        <v>3</v>
      </c>
      <c r="L188" s="29">
        <v>6.5</v>
      </c>
      <c r="M188" s="29">
        <v>5</v>
      </c>
      <c r="N188" s="29">
        <v>4.5</v>
      </c>
      <c r="O188" s="30"/>
      <c r="P188" s="30"/>
      <c r="Q188" s="30"/>
      <c r="R188" s="14">
        <f t="shared" si="19"/>
        <v>5.333333333333333</v>
      </c>
      <c r="S188" s="14">
        <f t="shared" si="20"/>
        <v>18</v>
      </c>
      <c r="T188" s="14">
        <f t="shared" si="21"/>
        <v>16</v>
      </c>
      <c r="U188" s="14">
        <f t="shared" si="22"/>
        <v>16</v>
      </c>
      <c r="V188" s="14">
        <f t="shared" si="23"/>
        <v>0</v>
      </c>
      <c r="W188" s="14">
        <f t="shared" si="24"/>
        <v>9.5</v>
      </c>
      <c r="X188" s="22">
        <f t="shared" si="25"/>
        <v>18</v>
      </c>
      <c r="Y188" s="73">
        <v>7.9</v>
      </c>
      <c r="Z188" s="15">
        <v>1.5</v>
      </c>
      <c r="AA188" s="15">
        <v>0.25</v>
      </c>
      <c r="AB188" s="16">
        <f t="shared" si="26"/>
        <v>5.4783333333333335</v>
      </c>
    </row>
    <row r="189" spans="1:28" ht="15.75" x14ac:dyDescent="0.25">
      <c r="A189" s="13">
        <v>183</v>
      </c>
      <c r="B189" s="1" t="s">
        <v>375</v>
      </c>
      <c r="C189" s="1" t="str">
        <f t="shared" si="18"/>
        <v>016198</v>
      </c>
      <c r="D189" s="1" t="s">
        <v>376</v>
      </c>
      <c r="E189" s="1" t="s">
        <v>372</v>
      </c>
      <c r="F189" s="2" t="s">
        <v>25</v>
      </c>
      <c r="G189" s="2" t="s">
        <v>13</v>
      </c>
      <c r="H189" s="2"/>
      <c r="I189" s="26">
        <v>5</v>
      </c>
      <c r="J189" s="27">
        <v>3.5</v>
      </c>
      <c r="K189" s="28">
        <v>3</v>
      </c>
      <c r="L189" s="29">
        <v>5.5</v>
      </c>
      <c r="M189" s="29">
        <v>3.5</v>
      </c>
      <c r="N189" s="29">
        <v>3</v>
      </c>
      <c r="O189" s="30"/>
      <c r="P189" s="30"/>
      <c r="Q189" s="30"/>
      <c r="R189" s="14">
        <f t="shared" si="19"/>
        <v>4</v>
      </c>
      <c r="S189" s="14">
        <f t="shared" si="20"/>
        <v>14</v>
      </c>
      <c r="T189" s="14">
        <f t="shared" si="21"/>
        <v>13.5</v>
      </c>
      <c r="U189" s="14">
        <f t="shared" si="22"/>
        <v>11.5</v>
      </c>
      <c r="V189" s="14">
        <f t="shared" si="23"/>
        <v>3.5</v>
      </c>
      <c r="W189" s="14">
        <f t="shared" si="24"/>
        <v>11.5</v>
      </c>
      <c r="X189" s="22">
        <f t="shared" si="25"/>
        <v>14</v>
      </c>
      <c r="Y189" s="73">
        <v>7.5</v>
      </c>
      <c r="Z189" s="15">
        <v>1.5</v>
      </c>
      <c r="AA189" s="15">
        <v>0.25</v>
      </c>
      <c r="AB189" s="16">
        <f t="shared" si="26"/>
        <v>5.4749999999999996</v>
      </c>
    </row>
    <row r="190" spans="1:28" ht="15.75" x14ac:dyDescent="0.25">
      <c r="A190" s="13">
        <v>184</v>
      </c>
      <c r="B190" s="1" t="s">
        <v>402</v>
      </c>
      <c r="C190" s="1" t="str">
        <f t="shared" si="18"/>
        <v>016216</v>
      </c>
      <c r="D190" s="1" t="s">
        <v>396</v>
      </c>
      <c r="E190" s="1" t="s">
        <v>403</v>
      </c>
      <c r="F190" s="2" t="s">
        <v>38</v>
      </c>
      <c r="G190" s="2" t="s">
        <v>17</v>
      </c>
      <c r="H190" s="2"/>
      <c r="I190" s="26"/>
      <c r="J190" s="27">
        <v>3.75</v>
      </c>
      <c r="K190" s="28">
        <v>6</v>
      </c>
      <c r="L190" s="29">
        <v>6.5</v>
      </c>
      <c r="M190" s="29">
        <v>4</v>
      </c>
      <c r="N190" s="29">
        <v>4.5</v>
      </c>
      <c r="O190" s="30"/>
      <c r="P190" s="30"/>
      <c r="Q190" s="30"/>
      <c r="R190" s="14">
        <f t="shared" si="19"/>
        <v>5</v>
      </c>
      <c r="S190" s="14">
        <f t="shared" si="20"/>
        <v>10.5</v>
      </c>
      <c r="T190" s="14">
        <f t="shared" si="21"/>
        <v>12.5</v>
      </c>
      <c r="U190" s="14">
        <f t="shared" si="22"/>
        <v>8.5</v>
      </c>
      <c r="V190" s="14">
        <f t="shared" si="23"/>
        <v>3.75</v>
      </c>
      <c r="W190" s="14">
        <f t="shared" si="24"/>
        <v>9.75</v>
      </c>
      <c r="X190" s="22">
        <f t="shared" si="25"/>
        <v>12.5</v>
      </c>
      <c r="Y190" s="73">
        <v>7.9</v>
      </c>
      <c r="Z190" s="15">
        <v>1.5</v>
      </c>
      <c r="AA190" s="15">
        <v>0.25</v>
      </c>
      <c r="AB190" s="16">
        <f t="shared" si="26"/>
        <v>5.4637500000000001</v>
      </c>
    </row>
    <row r="191" spans="1:28" ht="15.75" x14ac:dyDescent="0.25">
      <c r="A191" s="13">
        <v>185</v>
      </c>
      <c r="B191" s="1" t="s">
        <v>262</v>
      </c>
      <c r="C191" s="1" t="str">
        <f t="shared" si="18"/>
        <v>016127</v>
      </c>
      <c r="D191" s="1" t="s">
        <v>263</v>
      </c>
      <c r="E191" s="1" t="s">
        <v>253</v>
      </c>
      <c r="F191" s="2" t="s">
        <v>31</v>
      </c>
      <c r="G191" s="2" t="s">
        <v>13</v>
      </c>
      <c r="H191" s="2"/>
      <c r="I191" s="26">
        <v>6.5</v>
      </c>
      <c r="J191" s="27"/>
      <c r="K191" s="28">
        <v>4.5</v>
      </c>
      <c r="L191" s="29">
        <v>4</v>
      </c>
      <c r="M191" s="29">
        <v>4.5</v>
      </c>
      <c r="N191" s="29">
        <v>5</v>
      </c>
      <c r="O191" s="30"/>
      <c r="P191" s="30"/>
      <c r="Q191" s="30"/>
      <c r="R191" s="14">
        <f t="shared" si="19"/>
        <v>4.5</v>
      </c>
      <c r="S191" s="14">
        <f t="shared" si="20"/>
        <v>15</v>
      </c>
      <c r="T191" s="14">
        <f t="shared" si="21"/>
        <v>15</v>
      </c>
      <c r="U191" s="14">
        <f t="shared" si="22"/>
        <v>16</v>
      </c>
      <c r="V191" s="14">
        <f t="shared" si="23"/>
        <v>0</v>
      </c>
      <c r="W191" s="14">
        <f t="shared" si="24"/>
        <v>11</v>
      </c>
      <c r="X191" s="22">
        <f t="shared" si="25"/>
        <v>16</v>
      </c>
      <c r="Y191" s="73">
        <v>7.4</v>
      </c>
      <c r="Z191" s="15">
        <v>1.5</v>
      </c>
      <c r="AA191" s="15">
        <v>0.25</v>
      </c>
      <c r="AB191" s="16">
        <f t="shared" si="26"/>
        <v>5.4450000000000003</v>
      </c>
    </row>
    <row r="192" spans="1:28" ht="15.75" x14ac:dyDescent="0.25">
      <c r="A192" s="13">
        <v>186</v>
      </c>
      <c r="B192" s="3" t="s">
        <v>473</v>
      </c>
      <c r="C192" s="1" t="str">
        <f t="shared" si="18"/>
        <v>016100</v>
      </c>
      <c r="D192" s="3" t="s">
        <v>474</v>
      </c>
      <c r="E192" s="3" t="s">
        <v>194</v>
      </c>
      <c r="F192" s="4" t="s">
        <v>451</v>
      </c>
      <c r="G192" s="4" t="s">
        <v>13</v>
      </c>
      <c r="H192" s="2"/>
      <c r="I192" s="26"/>
      <c r="J192" s="27">
        <v>7.25</v>
      </c>
      <c r="K192" s="28"/>
      <c r="L192" s="29"/>
      <c r="M192" s="29"/>
      <c r="N192" s="29"/>
      <c r="O192" s="30">
        <v>7.5</v>
      </c>
      <c r="P192" s="30">
        <v>8.5</v>
      </c>
      <c r="Q192" s="30">
        <v>6.5</v>
      </c>
      <c r="R192" s="14">
        <f t="shared" si="19"/>
        <v>7.5</v>
      </c>
      <c r="S192" s="14">
        <f t="shared" si="20"/>
        <v>0</v>
      </c>
      <c r="T192" s="14">
        <f t="shared" si="21"/>
        <v>0</v>
      </c>
      <c r="U192" s="14">
        <f t="shared" si="22"/>
        <v>0</v>
      </c>
      <c r="V192" s="14">
        <f t="shared" si="23"/>
        <v>23.25</v>
      </c>
      <c r="W192" s="14">
        <f t="shared" si="24"/>
        <v>7.25</v>
      </c>
      <c r="X192" s="22">
        <f t="shared" si="25"/>
        <v>23.25</v>
      </c>
      <c r="Y192" s="73">
        <v>7.5</v>
      </c>
      <c r="Z192" s="15">
        <v>2</v>
      </c>
      <c r="AA192" s="15">
        <v>0.25</v>
      </c>
      <c r="AB192" s="16">
        <f t="shared" si="26"/>
        <v>5.4312500000000004</v>
      </c>
    </row>
    <row r="193" spans="1:28" ht="15.75" x14ac:dyDescent="0.25">
      <c r="A193" s="13">
        <v>187</v>
      </c>
      <c r="B193" s="1" t="s">
        <v>332</v>
      </c>
      <c r="C193" s="1" t="str">
        <f t="shared" si="18"/>
        <v>016166</v>
      </c>
      <c r="D193" s="1" t="s">
        <v>333</v>
      </c>
      <c r="E193" s="1" t="s">
        <v>327</v>
      </c>
      <c r="F193" s="2" t="s">
        <v>16</v>
      </c>
      <c r="G193" s="2" t="s">
        <v>13</v>
      </c>
      <c r="H193" s="2"/>
      <c r="I193" s="26"/>
      <c r="J193" s="27">
        <v>8</v>
      </c>
      <c r="K193" s="28"/>
      <c r="L193" s="29"/>
      <c r="M193" s="29"/>
      <c r="N193" s="29"/>
      <c r="O193" s="30">
        <v>3</v>
      </c>
      <c r="P193" s="30">
        <v>6</v>
      </c>
      <c r="Q193" s="30">
        <v>7</v>
      </c>
      <c r="R193" s="14">
        <f t="shared" si="19"/>
        <v>5.333333333333333</v>
      </c>
      <c r="S193" s="14">
        <f t="shared" si="20"/>
        <v>0</v>
      </c>
      <c r="T193" s="14">
        <f t="shared" si="21"/>
        <v>0</v>
      </c>
      <c r="U193" s="14">
        <f t="shared" si="22"/>
        <v>0</v>
      </c>
      <c r="V193" s="14">
        <f t="shared" si="23"/>
        <v>17</v>
      </c>
      <c r="W193" s="14">
        <f t="shared" si="24"/>
        <v>8</v>
      </c>
      <c r="X193" s="22">
        <f t="shared" si="25"/>
        <v>17</v>
      </c>
      <c r="Y193" s="73">
        <v>8</v>
      </c>
      <c r="Z193" s="15">
        <v>2</v>
      </c>
      <c r="AA193" s="15">
        <v>0.25</v>
      </c>
      <c r="AB193" s="16">
        <f t="shared" si="26"/>
        <v>5.333333333333333</v>
      </c>
    </row>
    <row r="194" spans="1:28" ht="15.75" x14ac:dyDescent="0.25">
      <c r="A194" s="13">
        <v>188</v>
      </c>
      <c r="B194" s="1" t="s">
        <v>290</v>
      </c>
      <c r="C194" s="1" t="str">
        <f t="shared" si="18"/>
        <v>016149</v>
      </c>
      <c r="D194" s="1" t="s">
        <v>291</v>
      </c>
      <c r="E194" s="1" t="s">
        <v>292</v>
      </c>
      <c r="F194" s="2" t="s">
        <v>12</v>
      </c>
      <c r="G194" s="2" t="s">
        <v>17</v>
      </c>
      <c r="H194" s="2"/>
      <c r="I194" s="26">
        <v>2</v>
      </c>
      <c r="J194" s="27">
        <v>3.25</v>
      </c>
      <c r="K194" s="28"/>
      <c r="L194" s="29">
        <v>6.5</v>
      </c>
      <c r="M194" s="29">
        <v>4</v>
      </c>
      <c r="N194" s="29">
        <v>5</v>
      </c>
      <c r="O194" s="30"/>
      <c r="P194" s="30"/>
      <c r="Q194" s="30"/>
      <c r="R194" s="14">
        <f t="shared" si="19"/>
        <v>5.166666666666667</v>
      </c>
      <c r="S194" s="14">
        <f t="shared" si="20"/>
        <v>12.5</v>
      </c>
      <c r="T194" s="14">
        <f t="shared" si="21"/>
        <v>8.5</v>
      </c>
      <c r="U194" s="14">
        <f t="shared" si="22"/>
        <v>11</v>
      </c>
      <c r="V194" s="14">
        <f t="shared" si="23"/>
        <v>3.25</v>
      </c>
      <c r="W194" s="14">
        <f t="shared" si="24"/>
        <v>5.25</v>
      </c>
      <c r="X194" s="22">
        <f t="shared" si="25"/>
        <v>12.5</v>
      </c>
      <c r="Y194" s="73">
        <v>8.1999999999999993</v>
      </c>
      <c r="Z194" s="15">
        <v>2</v>
      </c>
      <c r="AA194" s="15">
        <v>0.25</v>
      </c>
      <c r="AB194" s="16">
        <f t="shared" si="26"/>
        <v>4.8829166666666666</v>
      </c>
    </row>
    <row r="195" spans="1:28" ht="15.75" x14ac:dyDescent="0.25">
      <c r="A195" s="13">
        <v>189</v>
      </c>
      <c r="B195" s="1" t="s">
        <v>251</v>
      </c>
      <c r="C195" s="1" t="str">
        <f t="shared" si="18"/>
        <v>016129</v>
      </c>
      <c r="D195" s="1" t="s">
        <v>252</v>
      </c>
      <c r="E195" s="1" t="s">
        <v>253</v>
      </c>
      <c r="F195" s="2" t="s">
        <v>25</v>
      </c>
      <c r="G195" s="2" t="s">
        <v>17</v>
      </c>
      <c r="H195" s="2"/>
      <c r="I195" s="26"/>
      <c r="J195" s="27">
        <v>3</v>
      </c>
      <c r="K195" s="28"/>
      <c r="L195" s="29">
        <v>4.5</v>
      </c>
      <c r="M195" s="29">
        <v>2.5</v>
      </c>
      <c r="N195" s="29">
        <v>4</v>
      </c>
      <c r="O195" s="30"/>
      <c r="P195" s="30"/>
      <c r="Q195" s="30"/>
      <c r="R195" s="14">
        <f t="shared" si="19"/>
        <v>3.6666666666666665</v>
      </c>
      <c r="S195" s="14">
        <f t="shared" si="20"/>
        <v>7</v>
      </c>
      <c r="T195" s="14">
        <f t="shared" si="21"/>
        <v>4.5</v>
      </c>
      <c r="U195" s="14">
        <f t="shared" si="22"/>
        <v>6.5</v>
      </c>
      <c r="V195" s="14">
        <f t="shared" si="23"/>
        <v>3</v>
      </c>
      <c r="W195" s="14">
        <f t="shared" si="24"/>
        <v>3</v>
      </c>
      <c r="X195" s="22">
        <f t="shared" si="25"/>
        <v>7</v>
      </c>
      <c r="Y195" s="73">
        <v>7.9</v>
      </c>
      <c r="Z195" s="15">
        <v>2</v>
      </c>
      <c r="AA195" s="15">
        <v>0.25</v>
      </c>
      <c r="AB195" s="16">
        <f t="shared" si="26"/>
        <v>4.1366666666666667</v>
      </c>
    </row>
    <row r="196" spans="1:28" s="23" customFormat="1" ht="21" customHeight="1" x14ac:dyDescent="0.25">
      <c r="A196" s="13">
        <v>190</v>
      </c>
      <c r="B196" s="38" t="s">
        <v>39</v>
      </c>
      <c r="C196" s="39" t="str">
        <f t="shared" si="18"/>
        <v>016003</v>
      </c>
      <c r="D196" s="36" t="s">
        <v>40</v>
      </c>
      <c r="E196" s="36" t="s">
        <v>20</v>
      </c>
      <c r="F196" s="40" t="s">
        <v>16</v>
      </c>
      <c r="G196" s="40" t="s">
        <v>13</v>
      </c>
      <c r="H196" s="40"/>
      <c r="I196" s="41">
        <v>7</v>
      </c>
      <c r="J196" s="42">
        <v>8</v>
      </c>
      <c r="K196" s="46">
        <v>9</v>
      </c>
      <c r="L196" s="29"/>
      <c r="M196" s="29"/>
      <c r="N196" s="29"/>
      <c r="O196" s="43"/>
      <c r="P196" s="43"/>
      <c r="Q196" s="43"/>
      <c r="R196" s="44" t="e">
        <f t="shared" si="19"/>
        <v>#DIV/0!</v>
      </c>
      <c r="S196" s="44">
        <f t="shared" si="20"/>
        <v>7</v>
      </c>
      <c r="T196" s="44">
        <f t="shared" si="21"/>
        <v>16</v>
      </c>
      <c r="U196" s="44">
        <f t="shared" si="22"/>
        <v>7</v>
      </c>
      <c r="V196" s="44">
        <f t="shared" si="23"/>
        <v>8</v>
      </c>
      <c r="W196" s="44">
        <f t="shared" si="24"/>
        <v>24</v>
      </c>
      <c r="X196" s="45">
        <f t="shared" si="25"/>
        <v>24</v>
      </c>
      <c r="Y196" s="73">
        <v>8.1</v>
      </c>
      <c r="Z196" s="15">
        <v>1.5</v>
      </c>
      <c r="AA196" s="15">
        <v>0.25</v>
      </c>
      <c r="AB196" s="16" t="e">
        <f t="shared" si="26"/>
        <v>#DIV/0!</v>
      </c>
    </row>
    <row r="197" spans="1:28" ht="15.75" x14ac:dyDescent="0.25">
      <c r="A197" s="13">
        <v>191</v>
      </c>
      <c r="B197" s="1" t="s">
        <v>425</v>
      </c>
      <c r="C197" s="1" t="str">
        <f t="shared" si="18"/>
        <v>016227</v>
      </c>
      <c r="D197" s="1" t="s">
        <v>426</v>
      </c>
      <c r="E197" s="1" t="s">
        <v>427</v>
      </c>
      <c r="F197" s="2" t="s">
        <v>16</v>
      </c>
      <c r="G197" s="2" t="s">
        <v>13</v>
      </c>
      <c r="H197" s="2"/>
      <c r="I197" s="26">
        <v>5.5</v>
      </c>
      <c r="J197" s="27"/>
      <c r="K197" s="28">
        <v>9.5</v>
      </c>
      <c r="L197" s="29"/>
      <c r="M197" s="29"/>
      <c r="N197" s="29"/>
      <c r="O197" s="30"/>
      <c r="P197" s="30"/>
      <c r="Q197" s="30"/>
      <c r="R197" s="14" t="e">
        <f t="shared" si="19"/>
        <v>#DIV/0!</v>
      </c>
      <c r="S197" s="14">
        <f t="shared" si="20"/>
        <v>5.5</v>
      </c>
      <c r="T197" s="14">
        <f t="shared" si="21"/>
        <v>15</v>
      </c>
      <c r="U197" s="14">
        <f t="shared" si="22"/>
        <v>5.5</v>
      </c>
      <c r="V197" s="14">
        <f t="shared" si="23"/>
        <v>0</v>
      </c>
      <c r="W197" s="14">
        <f t="shared" si="24"/>
        <v>15</v>
      </c>
      <c r="X197" s="22">
        <f t="shared" si="25"/>
        <v>15</v>
      </c>
      <c r="Y197" s="73">
        <v>9.1999999999999993</v>
      </c>
      <c r="Z197" s="15">
        <v>2</v>
      </c>
      <c r="AA197" s="15">
        <v>0.25</v>
      </c>
      <c r="AB197" s="16" t="e">
        <f t="shared" si="26"/>
        <v>#DIV/0!</v>
      </c>
    </row>
    <row r="198" spans="1:28" ht="15.75" x14ac:dyDescent="0.25">
      <c r="A198" s="13">
        <v>192</v>
      </c>
      <c r="B198" s="1" t="s">
        <v>143</v>
      </c>
      <c r="C198" s="1" t="str">
        <f t="shared" si="18"/>
        <v>016069</v>
      </c>
      <c r="D198" s="1" t="s">
        <v>68</v>
      </c>
      <c r="E198" s="1" t="s">
        <v>144</v>
      </c>
      <c r="F198" s="2" t="s">
        <v>25</v>
      </c>
      <c r="G198" s="2" t="s">
        <v>13</v>
      </c>
      <c r="H198" s="2"/>
      <c r="I198" s="26">
        <v>8.5</v>
      </c>
      <c r="J198" s="27">
        <v>7.5</v>
      </c>
      <c r="K198" s="28">
        <v>6.5</v>
      </c>
      <c r="L198" s="29"/>
      <c r="M198" s="29"/>
      <c r="N198" s="29"/>
      <c r="O198" s="30"/>
      <c r="P198" s="30"/>
      <c r="Q198" s="30"/>
      <c r="R198" s="14" t="e">
        <f t="shared" si="19"/>
        <v>#DIV/0!</v>
      </c>
      <c r="S198" s="14">
        <f t="shared" si="20"/>
        <v>8.5</v>
      </c>
      <c r="T198" s="14">
        <f t="shared" si="21"/>
        <v>15</v>
      </c>
      <c r="U198" s="14">
        <f t="shared" si="22"/>
        <v>8.5</v>
      </c>
      <c r="V198" s="14">
        <f t="shared" si="23"/>
        <v>7.5</v>
      </c>
      <c r="W198" s="14">
        <f t="shared" si="24"/>
        <v>22.5</v>
      </c>
      <c r="X198" s="22">
        <f t="shared" si="25"/>
        <v>22.5</v>
      </c>
      <c r="Y198" s="73">
        <v>8.1</v>
      </c>
      <c r="Z198" s="15">
        <v>2</v>
      </c>
      <c r="AA198" s="15">
        <v>0.25</v>
      </c>
      <c r="AB198" s="16" t="e">
        <f t="shared" si="26"/>
        <v>#DIV/0!</v>
      </c>
    </row>
    <row r="199" spans="1:28" ht="15.75" x14ac:dyDescent="0.25">
      <c r="A199" s="13">
        <v>193</v>
      </c>
      <c r="B199" s="1" t="s">
        <v>240</v>
      </c>
      <c r="C199" s="1" t="str">
        <f t="shared" ref="C199:C262" si="27">0&amp;RIGHT(B199,5)</f>
        <v>016120</v>
      </c>
      <c r="D199" s="1" t="s">
        <v>241</v>
      </c>
      <c r="E199" s="1" t="s">
        <v>236</v>
      </c>
      <c r="F199" s="2" t="s">
        <v>31</v>
      </c>
      <c r="G199" s="2" t="s">
        <v>17</v>
      </c>
      <c r="H199" s="2"/>
      <c r="I199" s="26">
        <v>4.5</v>
      </c>
      <c r="J199" s="27">
        <v>6.25</v>
      </c>
      <c r="K199" s="28">
        <v>3</v>
      </c>
      <c r="L199" s="29"/>
      <c r="M199" s="29"/>
      <c r="N199" s="29"/>
      <c r="O199" s="30"/>
      <c r="P199" s="30"/>
      <c r="Q199" s="30"/>
      <c r="R199" s="14" t="e">
        <f t="shared" ref="R199:R262" si="28">AVERAGE(L199:Q199)</f>
        <v>#DIV/0!</v>
      </c>
      <c r="S199" s="14">
        <f t="shared" ref="S199:S210" si="29">I199+L199+M199</f>
        <v>4.5</v>
      </c>
      <c r="T199" s="14">
        <f t="shared" ref="T199:T210" si="30">I199+K199+L199</f>
        <v>7.5</v>
      </c>
      <c r="U199" s="14">
        <f t="shared" ref="U199:U210" si="31">I199+M199+N199</f>
        <v>4.5</v>
      </c>
      <c r="V199" s="14">
        <f t="shared" ref="V199:V210" si="32">J199+O199+P199</f>
        <v>6.25</v>
      </c>
      <c r="W199" s="14">
        <f t="shared" ref="W199:W210" si="33">I199+J199+K199</f>
        <v>13.75</v>
      </c>
      <c r="X199" s="22">
        <f t="shared" ref="X199:X262" si="34">MAX(S199:W199)</f>
        <v>13.75</v>
      </c>
      <c r="Y199" s="73">
        <v>7.4</v>
      </c>
      <c r="Z199" s="15">
        <v>2</v>
      </c>
      <c r="AA199" s="15">
        <v>0.25</v>
      </c>
      <c r="AB199" s="16" t="e">
        <f t="shared" ref="AB199:AB262" si="35">((((SUM(I199:K199,R199)+Z199)/4)*7)+(Y199*3))/10+AA199</f>
        <v>#DIV/0!</v>
      </c>
    </row>
    <row r="200" spans="1:28" ht="15.75" x14ac:dyDescent="0.25">
      <c r="A200" s="13">
        <v>194</v>
      </c>
      <c r="B200" s="1" t="s">
        <v>118</v>
      </c>
      <c r="C200" s="1" t="str">
        <f t="shared" si="27"/>
        <v>016056</v>
      </c>
      <c r="D200" s="1" t="s">
        <v>119</v>
      </c>
      <c r="E200" s="1" t="s">
        <v>114</v>
      </c>
      <c r="F200" s="2" t="s">
        <v>12</v>
      </c>
      <c r="G200" s="2" t="s">
        <v>17</v>
      </c>
      <c r="H200" s="2"/>
      <c r="I200" s="26">
        <v>7</v>
      </c>
      <c r="J200" s="27">
        <v>6.5</v>
      </c>
      <c r="K200" s="28">
        <v>2.5</v>
      </c>
      <c r="L200" s="29"/>
      <c r="M200" s="29"/>
      <c r="N200" s="29"/>
      <c r="O200" s="30"/>
      <c r="P200" s="30"/>
      <c r="Q200" s="30"/>
      <c r="R200" s="14" t="e">
        <f t="shared" si="28"/>
        <v>#DIV/0!</v>
      </c>
      <c r="S200" s="14">
        <f t="shared" si="29"/>
        <v>7</v>
      </c>
      <c r="T200" s="14">
        <f t="shared" si="30"/>
        <v>9.5</v>
      </c>
      <c r="U200" s="14">
        <f t="shared" si="31"/>
        <v>7</v>
      </c>
      <c r="V200" s="14">
        <f t="shared" si="32"/>
        <v>6.5</v>
      </c>
      <c r="W200" s="14">
        <f t="shared" si="33"/>
        <v>16</v>
      </c>
      <c r="X200" s="22">
        <f t="shared" si="34"/>
        <v>16</v>
      </c>
      <c r="Y200" s="73">
        <v>7.9</v>
      </c>
      <c r="Z200" s="15">
        <v>2</v>
      </c>
      <c r="AA200" s="15">
        <v>0.25</v>
      </c>
      <c r="AB200" s="16" t="e">
        <f t="shared" si="35"/>
        <v>#DIV/0!</v>
      </c>
    </row>
    <row r="201" spans="1:28" ht="15.75" x14ac:dyDescent="0.25">
      <c r="A201" s="13">
        <v>195</v>
      </c>
      <c r="B201" s="3" t="s">
        <v>490</v>
      </c>
      <c r="C201" s="1" t="str">
        <f t="shared" si="27"/>
        <v>016186</v>
      </c>
      <c r="D201" s="3" t="s">
        <v>491</v>
      </c>
      <c r="E201" s="3" t="s">
        <v>492</v>
      </c>
      <c r="F201" s="4" t="s">
        <v>451</v>
      </c>
      <c r="G201" s="4" t="s">
        <v>13</v>
      </c>
      <c r="H201" s="2"/>
      <c r="I201" s="26">
        <v>5.5</v>
      </c>
      <c r="J201" s="27">
        <v>8.25</v>
      </c>
      <c r="K201" s="28">
        <v>3</v>
      </c>
      <c r="L201" s="29"/>
      <c r="M201" s="29"/>
      <c r="N201" s="29"/>
      <c r="O201" s="30"/>
      <c r="P201" s="30"/>
      <c r="Q201" s="30"/>
      <c r="R201" s="14" t="e">
        <f t="shared" si="28"/>
        <v>#DIV/0!</v>
      </c>
      <c r="S201" s="14">
        <f t="shared" si="29"/>
        <v>5.5</v>
      </c>
      <c r="T201" s="14">
        <f t="shared" si="30"/>
        <v>8.5</v>
      </c>
      <c r="U201" s="14">
        <f t="shared" si="31"/>
        <v>5.5</v>
      </c>
      <c r="V201" s="14">
        <f t="shared" si="32"/>
        <v>8.25</v>
      </c>
      <c r="W201" s="14">
        <f t="shared" si="33"/>
        <v>16.75</v>
      </c>
      <c r="X201" s="22">
        <f t="shared" si="34"/>
        <v>16.75</v>
      </c>
      <c r="Y201" s="73">
        <v>7.2</v>
      </c>
      <c r="Z201" s="15">
        <v>2</v>
      </c>
      <c r="AA201" s="15">
        <v>0.25</v>
      </c>
      <c r="AB201" s="16" t="e">
        <f t="shared" si="35"/>
        <v>#DIV/0!</v>
      </c>
    </row>
    <row r="202" spans="1:28" ht="15.75" x14ac:dyDescent="0.25">
      <c r="A202" s="13">
        <v>196</v>
      </c>
      <c r="B202" s="1" t="s">
        <v>41</v>
      </c>
      <c r="C202" s="1" t="str">
        <f t="shared" si="27"/>
        <v>016006</v>
      </c>
      <c r="D202" s="1" t="s">
        <v>42</v>
      </c>
      <c r="E202" s="1" t="s">
        <v>20</v>
      </c>
      <c r="F202" s="2" t="s">
        <v>16</v>
      </c>
      <c r="G202" s="2" t="s">
        <v>13</v>
      </c>
      <c r="H202" s="2"/>
      <c r="I202" s="26"/>
      <c r="J202" s="27"/>
      <c r="K202" s="28"/>
      <c r="L202" s="29"/>
      <c r="M202" s="29"/>
      <c r="N202" s="29"/>
      <c r="O202" s="30"/>
      <c r="P202" s="30"/>
      <c r="Q202" s="30"/>
      <c r="R202" s="14" t="e">
        <f t="shared" si="28"/>
        <v>#DIV/0!</v>
      </c>
      <c r="S202" s="14">
        <f t="shared" si="29"/>
        <v>0</v>
      </c>
      <c r="T202" s="14">
        <f t="shared" si="30"/>
        <v>0</v>
      </c>
      <c r="U202" s="14">
        <f t="shared" si="31"/>
        <v>0</v>
      </c>
      <c r="V202" s="14">
        <f t="shared" si="32"/>
        <v>0</v>
      </c>
      <c r="W202" s="14">
        <f t="shared" si="33"/>
        <v>0</v>
      </c>
      <c r="X202" s="22">
        <f t="shared" si="34"/>
        <v>0</v>
      </c>
      <c r="Y202" s="73">
        <v>9.1999999999999993</v>
      </c>
      <c r="Z202" s="15">
        <v>2</v>
      </c>
      <c r="AA202" s="15">
        <v>0.25</v>
      </c>
      <c r="AB202" s="16" t="e">
        <f t="shared" si="35"/>
        <v>#DIV/0!</v>
      </c>
    </row>
    <row r="203" spans="1:28" ht="15.75" x14ac:dyDescent="0.25">
      <c r="A203" s="13">
        <v>197</v>
      </c>
      <c r="B203" s="1" t="s">
        <v>124</v>
      </c>
      <c r="C203" s="1" t="str">
        <f t="shared" si="27"/>
        <v>016057</v>
      </c>
      <c r="D203" s="1" t="s">
        <v>125</v>
      </c>
      <c r="E203" s="1" t="s">
        <v>121</v>
      </c>
      <c r="F203" s="2" t="s">
        <v>16</v>
      </c>
      <c r="G203" s="2" t="s">
        <v>13</v>
      </c>
      <c r="H203" s="2"/>
      <c r="I203" s="26"/>
      <c r="J203" s="27"/>
      <c r="K203" s="28"/>
      <c r="L203" s="29"/>
      <c r="M203" s="29"/>
      <c r="N203" s="29"/>
      <c r="O203" s="30"/>
      <c r="P203" s="30"/>
      <c r="Q203" s="30"/>
      <c r="R203" s="14" t="e">
        <f t="shared" si="28"/>
        <v>#DIV/0!</v>
      </c>
      <c r="S203" s="14">
        <f t="shared" si="29"/>
        <v>0</v>
      </c>
      <c r="T203" s="14">
        <f t="shared" si="30"/>
        <v>0</v>
      </c>
      <c r="U203" s="14">
        <f t="shared" si="31"/>
        <v>0</v>
      </c>
      <c r="V203" s="14">
        <f t="shared" si="32"/>
        <v>0</v>
      </c>
      <c r="W203" s="14">
        <f t="shared" si="33"/>
        <v>0</v>
      </c>
      <c r="X203" s="22">
        <f t="shared" si="34"/>
        <v>0</v>
      </c>
      <c r="Y203" s="73">
        <v>7.6</v>
      </c>
      <c r="Z203" s="15">
        <v>2</v>
      </c>
      <c r="AA203" s="15">
        <v>0.25</v>
      </c>
      <c r="AB203" s="16" t="e">
        <f t="shared" si="35"/>
        <v>#DIV/0!</v>
      </c>
    </row>
    <row r="204" spans="1:28" ht="15.75" x14ac:dyDescent="0.25">
      <c r="A204" s="13">
        <v>198</v>
      </c>
      <c r="B204" s="1" t="s">
        <v>447</v>
      </c>
      <c r="C204" s="1" t="str">
        <f t="shared" si="27"/>
        <v>016237</v>
      </c>
      <c r="D204" s="1" t="s">
        <v>448</v>
      </c>
      <c r="E204" s="1" t="s">
        <v>449</v>
      </c>
      <c r="F204" s="2" t="s">
        <v>31</v>
      </c>
      <c r="G204" s="2" t="s">
        <v>13</v>
      </c>
      <c r="H204" s="2"/>
      <c r="I204" s="26"/>
      <c r="J204" s="27"/>
      <c r="K204" s="28"/>
      <c r="L204" s="29"/>
      <c r="M204" s="29"/>
      <c r="N204" s="29"/>
      <c r="O204" s="30"/>
      <c r="P204" s="30"/>
      <c r="Q204" s="30"/>
      <c r="R204" s="14" t="e">
        <f t="shared" si="28"/>
        <v>#DIV/0!</v>
      </c>
      <c r="S204" s="14">
        <f t="shared" si="29"/>
        <v>0</v>
      </c>
      <c r="T204" s="14">
        <f t="shared" si="30"/>
        <v>0</v>
      </c>
      <c r="U204" s="14">
        <f t="shared" si="31"/>
        <v>0</v>
      </c>
      <c r="V204" s="14">
        <f t="shared" si="32"/>
        <v>0</v>
      </c>
      <c r="W204" s="14">
        <f t="shared" si="33"/>
        <v>0</v>
      </c>
      <c r="X204" s="22">
        <f t="shared" si="34"/>
        <v>0</v>
      </c>
      <c r="Y204" s="73">
        <v>7.3</v>
      </c>
      <c r="Z204" s="15">
        <v>2</v>
      </c>
      <c r="AA204" s="15">
        <v>0.25</v>
      </c>
      <c r="AB204" s="16" t="e">
        <f t="shared" si="35"/>
        <v>#DIV/0!</v>
      </c>
    </row>
    <row r="205" spans="1:28" ht="15.75" x14ac:dyDescent="0.25">
      <c r="A205" s="13">
        <v>199</v>
      </c>
      <c r="B205" s="1" t="s">
        <v>120</v>
      </c>
      <c r="C205" s="1" t="str">
        <f t="shared" si="27"/>
        <v>016059</v>
      </c>
      <c r="D205" s="1" t="s">
        <v>68</v>
      </c>
      <c r="E205" s="1" t="s">
        <v>121</v>
      </c>
      <c r="F205" s="2" t="s">
        <v>25</v>
      </c>
      <c r="G205" s="2" t="s">
        <v>13</v>
      </c>
      <c r="H205" s="2"/>
      <c r="I205" s="26"/>
      <c r="J205" s="27"/>
      <c r="K205" s="28"/>
      <c r="L205" s="29"/>
      <c r="M205" s="29"/>
      <c r="N205" s="29"/>
      <c r="O205" s="30"/>
      <c r="P205" s="30"/>
      <c r="Q205" s="30"/>
      <c r="R205" s="14" t="e">
        <f t="shared" si="28"/>
        <v>#DIV/0!</v>
      </c>
      <c r="S205" s="14">
        <f t="shared" si="29"/>
        <v>0</v>
      </c>
      <c r="T205" s="14">
        <f t="shared" si="30"/>
        <v>0</v>
      </c>
      <c r="U205" s="14">
        <f t="shared" si="31"/>
        <v>0</v>
      </c>
      <c r="V205" s="14">
        <f t="shared" si="32"/>
        <v>0</v>
      </c>
      <c r="W205" s="14">
        <f t="shared" si="33"/>
        <v>0</v>
      </c>
      <c r="X205" s="22">
        <f t="shared" si="34"/>
        <v>0</v>
      </c>
      <c r="Y205" s="73">
        <v>7.8</v>
      </c>
      <c r="Z205" s="15">
        <v>1.5</v>
      </c>
      <c r="AA205" s="15">
        <v>0.25</v>
      </c>
      <c r="AB205" s="16" t="e">
        <f t="shared" si="35"/>
        <v>#DIV/0!</v>
      </c>
    </row>
    <row r="206" spans="1:28" ht="15.75" x14ac:dyDescent="0.25">
      <c r="A206" s="13">
        <v>200</v>
      </c>
      <c r="B206" s="1" t="s">
        <v>242</v>
      </c>
      <c r="C206" s="1" t="str">
        <f t="shared" si="27"/>
        <v>016122</v>
      </c>
      <c r="D206" s="1" t="s">
        <v>243</v>
      </c>
      <c r="E206" s="1" t="s">
        <v>244</v>
      </c>
      <c r="F206" s="2" t="s">
        <v>25</v>
      </c>
      <c r="G206" s="2" t="s">
        <v>17</v>
      </c>
      <c r="H206" s="2"/>
      <c r="I206" s="26"/>
      <c r="J206" s="27"/>
      <c r="K206" s="28"/>
      <c r="L206" s="29"/>
      <c r="M206" s="29"/>
      <c r="N206" s="29"/>
      <c r="O206" s="30"/>
      <c r="P206" s="30"/>
      <c r="Q206" s="30"/>
      <c r="R206" s="14" t="e">
        <f t="shared" si="28"/>
        <v>#DIV/0!</v>
      </c>
      <c r="S206" s="14">
        <f t="shared" si="29"/>
        <v>0</v>
      </c>
      <c r="T206" s="14">
        <f t="shared" si="30"/>
        <v>0</v>
      </c>
      <c r="U206" s="14">
        <f t="shared" si="31"/>
        <v>0</v>
      </c>
      <c r="V206" s="14">
        <f t="shared" si="32"/>
        <v>0</v>
      </c>
      <c r="W206" s="14">
        <f t="shared" si="33"/>
        <v>0</v>
      </c>
      <c r="X206" s="22">
        <f t="shared" si="34"/>
        <v>0</v>
      </c>
      <c r="Y206" s="73">
        <v>7.9</v>
      </c>
      <c r="Z206" s="15">
        <v>2</v>
      </c>
      <c r="AA206" s="15">
        <v>0.25</v>
      </c>
      <c r="AB206" s="16" t="e">
        <f t="shared" si="35"/>
        <v>#DIV/0!</v>
      </c>
    </row>
    <row r="207" spans="1:28" ht="15.75" x14ac:dyDescent="0.25">
      <c r="A207" s="13">
        <v>201</v>
      </c>
      <c r="B207" s="1" t="s">
        <v>325</v>
      </c>
      <c r="C207" s="1" t="str">
        <f t="shared" si="27"/>
        <v>016167</v>
      </c>
      <c r="D207" s="1" t="s">
        <v>326</v>
      </c>
      <c r="E207" s="1" t="s">
        <v>327</v>
      </c>
      <c r="F207" s="2" t="s">
        <v>25</v>
      </c>
      <c r="G207" s="2" t="s">
        <v>13</v>
      </c>
      <c r="H207" s="2"/>
      <c r="I207" s="26"/>
      <c r="J207" s="27"/>
      <c r="K207" s="26"/>
      <c r="L207" s="29"/>
      <c r="M207" s="31"/>
      <c r="N207" s="29"/>
      <c r="O207" s="30"/>
      <c r="P207" s="30"/>
      <c r="Q207" s="30"/>
      <c r="R207" s="14" t="e">
        <f t="shared" si="28"/>
        <v>#DIV/0!</v>
      </c>
      <c r="S207" s="14">
        <f t="shared" si="29"/>
        <v>0</v>
      </c>
      <c r="T207" s="14">
        <f t="shared" si="30"/>
        <v>0</v>
      </c>
      <c r="U207" s="14">
        <f t="shared" si="31"/>
        <v>0</v>
      </c>
      <c r="V207" s="14">
        <f t="shared" si="32"/>
        <v>0</v>
      </c>
      <c r="W207" s="14">
        <f t="shared" si="33"/>
        <v>0</v>
      </c>
      <c r="X207" s="22">
        <f t="shared" si="34"/>
        <v>0</v>
      </c>
      <c r="Y207" s="73">
        <v>7.5</v>
      </c>
      <c r="Z207" s="15">
        <v>1.5</v>
      </c>
      <c r="AA207" s="15">
        <v>0.25</v>
      </c>
      <c r="AB207" s="16" t="e">
        <f t="shared" si="35"/>
        <v>#DIV/0!</v>
      </c>
    </row>
    <row r="208" spans="1:28" ht="15.75" x14ac:dyDescent="0.25">
      <c r="A208" s="13">
        <v>202</v>
      </c>
      <c r="B208" s="1" t="s">
        <v>247</v>
      </c>
      <c r="C208" s="1" t="str">
        <f t="shared" si="27"/>
        <v>016124</v>
      </c>
      <c r="D208" s="1" t="s">
        <v>248</v>
      </c>
      <c r="E208" s="1" t="s">
        <v>244</v>
      </c>
      <c r="F208" s="2" t="s">
        <v>31</v>
      </c>
      <c r="G208" s="2" t="s">
        <v>13</v>
      </c>
      <c r="H208" s="2"/>
      <c r="I208" s="26"/>
      <c r="J208" s="27"/>
      <c r="K208" s="28"/>
      <c r="L208" s="29"/>
      <c r="M208" s="29"/>
      <c r="N208" s="29"/>
      <c r="O208" s="30"/>
      <c r="P208" s="30"/>
      <c r="Q208" s="30"/>
      <c r="R208" s="14" t="e">
        <f t="shared" si="28"/>
        <v>#DIV/0!</v>
      </c>
      <c r="S208" s="14">
        <f t="shared" si="29"/>
        <v>0</v>
      </c>
      <c r="T208" s="14">
        <f t="shared" si="30"/>
        <v>0</v>
      </c>
      <c r="U208" s="14">
        <f t="shared" si="31"/>
        <v>0</v>
      </c>
      <c r="V208" s="14">
        <f t="shared" si="32"/>
        <v>0</v>
      </c>
      <c r="W208" s="14">
        <f t="shared" si="33"/>
        <v>0</v>
      </c>
      <c r="X208" s="22">
        <f t="shared" si="34"/>
        <v>0</v>
      </c>
      <c r="Y208" s="73">
        <v>8</v>
      </c>
      <c r="Z208" s="15">
        <v>2</v>
      </c>
      <c r="AA208" s="15">
        <v>0.25</v>
      </c>
      <c r="AB208" s="16" t="e">
        <f t="shared" si="35"/>
        <v>#DIV/0!</v>
      </c>
    </row>
    <row r="209" spans="1:28" ht="15.75" x14ac:dyDescent="0.25">
      <c r="A209" s="13">
        <v>203</v>
      </c>
      <c r="B209" s="1" t="s">
        <v>313</v>
      </c>
      <c r="C209" s="1" t="str">
        <f t="shared" si="27"/>
        <v>016161</v>
      </c>
      <c r="D209" s="1" t="s">
        <v>314</v>
      </c>
      <c r="E209" s="1" t="s">
        <v>315</v>
      </c>
      <c r="F209" s="2" t="s">
        <v>38</v>
      </c>
      <c r="G209" s="2" t="s">
        <v>17</v>
      </c>
      <c r="H209" s="2"/>
      <c r="I209" s="26"/>
      <c r="J209" s="27"/>
      <c r="K209" s="28"/>
      <c r="L209" s="29"/>
      <c r="M209" s="29"/>
      <c r="N209" s="29"/>
      <c r="O209" s="30"/>
      <c r="P209" s="30"/>
      <c r="Q209" s="30"/>
      <c r="R209" s="14" t="e">
        <f t="shared" si="28"/>
        <v>#DIV/0!</v>
      </c>
      <c r="S209" s="14">
        <f t="shared" si="29"/>
        <v>0</v>
      </c>
      <c r="T209" s="14">
        <f t="shared" si="30"/>
        <v>0</v>
      </c>
      <c r="U209" s="14">
        <f t="shared" si="31"/>
        <v>0</v>
      </c>
      <c r="V209" s="14">
        <f t="shared" si="32"/>
        <v>0</v>
      </c>
      <c r="W209" s="14">
        <f t="shared" si="33"/>
        <v>0</v>
      </c>
      <c r="X209" s="22">
        <f t="shared" si="34"/>
        <v>0</v>
      </c>
      <c r="Y209" s="73">
        <v>9.3000000000000007</v>
      </c>
      <c r="Z209" s="15">
        <v>1.5</v>
      </c>
      <c r="AA209" s="15">
        <v>0.25</v>
      </c>
      <c r="AB209" s="16" t="e">
        <f t="shared" si="35"/>
        <v>#DIV/0!</v>
      </c>
    </row>
    <row r="210" spans="1:28" ht="15.75" x14ac:dyDescent="0.25">
      <c r="A210" s="13">
        <v>204</v>
      </c>
      <c r="B210" s="3" t="s">
        <v>468</v>
      </c>
      <c r="C210" s="1" t="str">
        <f t="shared" si="27"/>
        <v>016078</v>
      </c>
      <c r="D210" s="3" t="s">
        <v>469</v>
      </c>
      <c r="E210" s="3" t="s">
        <v>167</v>
      </c>
      <c r="F210" s="4" t="s">
        <v>451</v>
      </c>
      <c r="G210" s="4" t="s">
        <v>13</v>
      </c>
      <c r="H210" s="2"/>
      <c r="I210" s="26"/>
      <c r="J210" s="27"/>
      <c r="K210" s="28"/>
      <c r="L210" s="29"/>
      <c r="M210" s="29"/>
      <c r="N210" s="29"/>
      <c r="O210" s="30"/>
      <c r="P210" s="30"/>
      <c r="Q210" s="30"/>
      <c r="R210" s="14" t="e">
        <f t="shared" si="28"/>
        <v>#DIV/0!</v>
      </c>
      <c r="S210" s="14">
        <f t="shared" si="29"/>
        <v>0</v>
      </c>
      <c r="T210" s="14">
        <f t="shared" si="30"/>
        <v>0</v>
      </c>
      <c r="U210" s="14">
        <f t="shared" si="31"/>
        <v>0</v>
      </c>
      <c r="V210" s="14">
        <f t="shared" si="32"/>
        <v>0</v>
      </c>
      <c r="W210" s="14">
        <f t="shared" si="33"/>
        <v>0</v>
      </c>
      <c r="X210" s="22">
        <f t="shared" si="34"/>
        <v>0</v>
      </c>
      <c r="Y210" s="73">
        <v>7.3</v>
      </c>
      <c r="Z210" s="15">
        <v>1.5</v>
      </c>
      <c r="AA210" s="15">
        <v>0.25</v>
      </c>
      <c r="AB210" s="16" t="e">
        <f t="shared" si="35"/>
        <v>#DIV/0!</v>
      </c>
    </row>
    <row r="211" spans="1:28" ht="15.75" x14ac:dyDescent="0.25">
      <c r="F211" s="49" t="s">
        <v>539</v>
      </c>
      <c r="G211" s="49"/>
      <c r="H211" s="49"/>
      <c r="I211" s="19">
        <f>SUM(I7:I201)/COUNTA(I7:I201)</f>
        <v>6.5602094240837694</v>
      </c>
      <c r="J211" s="19">
        <f t="shared" ref="J211:X211" si="36">SUM(J7:J201)/COUNTA(J7:J201)</f>
        <v>5.8710106382978724</v>
      </c>
      <c r="K211" s="19">
        <f t="shared" si="36"/>
        <v>5.1963350785340312</v>
      </c>
      <c r="L211" s="19">
        <f t="shared" si="36"/>
        <v>6.3185185185185189</v>
      </c>
      <c r="M211" s="19">
        <f t="shared" si="36"/>
        <v>5.1444444444444448</v>
      </c>
      <c r="N211" s="19">
        <f t="shared" si="36"/>
        <v>4.8185185185185189</v>
      </c>
      <c r="O211" s="19">
        <f t="shared" si="36"/>
        <v>4.916666666666667</v>
      </c>
      <c r="P211" s="19">
        <f t="shared" si="36"/>
        <v>7.3888888888888893</v>
      </c>
      <c r="Q211" s="19">
        <f t="shared" si="36"/>
        <v>6.5370370370370372</v>
      </c>
      <c r="R211" s="19"/>
      <c r="S211" s="19"/>
      <c r="T211" s="19"/>
      <c r="U211" s="19"/>
      <c r="V211" s="19"/>
      <c r="W211" s="19"/>
      <c r="X211" s="19">
        <f t="shared" si="36"/>
        <v>19.808974358974361</v>
      </c>
    </row>
    <row r="212" spans="1:28" x14ac:dyDescent="0.25">
      <c r="F212" s="7" t="s">
        <v>533</v>
      </c>
      <c r="I212" s="8">
        <v>7.6060606060606064</v>
      </c>
      <c r="J212" s="10">
        <v>4.9469696969696972</v>
      </c>
      <c r="K212" s="8">
        <v>5.375</v>
      </c>
      <c r="L212" s="8">
        <v>7</v>
      </c>
      <c r="M212" s="8">
        <v>5.3125</v>
      </c>
      <c r="N212" s="8">
        <v>4.546875</v>
      </c>
      <c r="X212" s="20">
        <v>20.969696969696969</v>
      </c>
    </row>
    <row r="213" spans="1:28" x14ac:dyDescent="0.25">
      <c r="F213" s="7" t="s">
        <v>534</v>
      </c>
      <c r="I213" s="8">
        <v>6.3035714285714288</v>
      </c>
      <c r="J213" s="10">
        <v>4.8839285714285712</v>
      </c>
      <c r="K213" s="8">
        <v>4.3035714285714288</v>
      </c>
      <c r="L213" s="8">
        <v>6.5555555555555554</v>
      </c>
      <c r="M213" s="8">
        <v>4.2407407407407405</v>
      </c>
      <c r="N213" s="8">
        <v>4.1481481481481479</v>
      </c>
      <c r="O213" s="8">
        <v>3.5</v>
      </c>
      <c r="P213" s="8">
        <v>7</v>
      </c>
      <c r="Q213" s="8">
        <v>6.5</v>
      </c>
      <c r="X213" s="20">
        <v>16.0859375</v>
      </c>
    </row>
    <row r="214" spans="1:28" x14ac:dyDescent="0.25">
      <c r="F214" s="7" t="s">
        <v>535</v>
      </c>
      <c r="I214" s="8">
        <v>6.5</v>
      </c>
      <c r="J214" s="10">
        <v>5.4827586206896548</v>
      </c>
      <c r="K214" s="8">
        <v>4.612903225806452</v>
      </c>
      <c r="L214" s="8">
        <v>6.0714285714285712</v>
      </c>
      <c r="M214" s="8">
        <v>6.6607142857142856</v>
      </c>
      <c r="N214" s="8">
        <v>4.9285714285714288</v>
      </c>
      <c r="O214" s="8">
        <v>5.166666666666667</v>
      </c>
      <c r="P214" s="8">
        <v>7</v>
      </c>
      <c r="Q214" s="8">
        <v>6</v>
      </c>
      <c r="X214" s="20">
        <v>19.556451612903224</v>
      </c>
    </row>
    <row r="215" spans="1:28" x14ac:dyDescent="0.25">
      <c r="F215" s="7" t="s">
        <v>536</v>
      </c>
      <c r="I215" s="8">
        <v>6.2878787878787881</v>
      </c>
      <c r="J215" s="10">
        <v>5.92741935483871</v>
      </c>
      <c r="K215" s="8">
        <v>4.3636363636363633</v>
      </c>
      <c r="L215" s="8">
        <v>5.5555555555555554</v>
      </c>
      <c r="M215" s="8">
        <v>5.166666666666667</v>
      </c>
      <c r="N215" s="8">
        <v>5.8518518518518521</v>
      </c>
      <c r="O215" s="8">
        <v>5</v>
      </c>
      <c r="P215" s="8">
        <v>7.9</v>
      </c>
      <c r="Q215" s="8">
        <v>6</v>
      </c>
      <c r="X215" s="20">
        <v>17.892857142857142</v>
      </c>
    </row>
    <row r="216" spans="1:28" x14ac:dyDescent="0.25">
      <c r="F216" s="7" t="s">
        <v>537</v>
      </c>
      <c r="I216" s="8">
        <v>6.25</v>
      </c>
      <c r="J216" s="10">
        <v>4.9833333333333334</v>
      </c>
      <c r="K216" s="8">
        <v>4.666666666666667</v>
      </c>
      <c r="L216" s="8">
        <v>5.9090909090909092</v>
      </c>
      <c r="M216" s="8">
        <v>3.9090909090909092</v>
      </c>
      <c r="N216" s="8">
        <v>4.8181818181818183</v>
      </c>
      <c r="O216" s="8">
        <v>5.75</v>
      </c>
      <c r="P216" s="8">
        <v>7.375</v>
      </c>
      <c r="Q216" s="8">
        <v>7.25</v>
      </c>
      <c r="X216" s="20">
        <v>17.109375</v>
      </c>
    </row>
    <row r="217" spans="1:28" x14ac:dyDescent="0.25">
      <c r="F217" s="7" t="s">
        <v>540</v>
      </c>
      <c r="I217" s="8">
        <v>5.9038461538461542</v>
      </c>
      <c r="J217" s="10">
        <v>7.8240740740740744</v>
      </c>
      <c r="K217" s="8">
        <v>4.9038461538461542</v>
      </c>
      <c r="O217" s="8">
        <v>5.2884615384615383</v>
      </c>
      <c r="P217" s="8">
        <v>7.5576923076923075</v>
      </c>
      <c r="Q217" s="8">
        <v>6.3461538461538458</v>
      </c>
      <c r="X217" s="20">
        <v>20.276785714285715</v>
      </c>
    </row>
    <row r="218" spans="1:28" x14ac:dyDescent="0.25">
      <c r="F218" s="7" t="s">
        <v>538</v>
      </c>
      <c r="I218" s="8">
        <v>6.75</v>
      </c>
      <c r="J218" s="10">
        <v>7</v>
      </c>
      <c r="K218" s="8">
        <v>8.2884615384615383</v>
      </c>
      <c r="L218" s="8">
        <v>6.7</v>
      </c>
      <c r="M218" s="8">
        <v>4.0999999999999996</v>
      </c>
      <c r="N218" s="8">
        <v>4.4000000000000004</v>
      </c>
      <c r="O218" s="8">
        <v>4.0666666666666664</v>
      </c>
      <c r="P218" s="8">
        <v>7.0333333333333332</v>
      </c>
      <c r="Q218" s="8">
        <v>6.9666666666666668</v>
      </c>
      <c r="X218" s="20">
        <v>20.068965517241381</v>
      </c>
    </row>
    <row r="219" spans="1:28" x14ac:dyDescent="0.25">
      <c r="I219" s="8" t="s">
        <v>511</v>
      </c>
      <c r="J219" s="10" t="s">
        <v>512</v>
      </c>
      <c r="K219" s="8" t="s">
        <v>513</v>
      </c>
      <c r="L219" s="8" t="s">
        <v>522</v>
      </c>
      <c r="M219" s="8" t="s">
        <v>523</v>
      </c>
      <c r="N219" s="8" t="s">
        <v>524</v>
      </c>
      <c r="O219" s="8" t="s">
        <v>514</v>
      </c>
      <c r="P219" s="8" t="s">
        <v>515</v>
      </c>
      <c r="Q219" s="8" t="s">
        <v>542</v>
      </c>
      <c r="X219" s="20" t="s">
        <v>543</v>
      </c>
    </row>
  </sheetData>
  <sortState ref="A7:AB211">
    <sortCondition descending="1" ref="AB7:AB211"/>
  </sortState>
  <mergeCells count="25">
    <mergeCell ref="H5:H6"/>
    <mergeCell ref="AA5:AA6"/>
    <mergeCell ref="AB5:AB6"/>
    <mergeCell ref="Y5:Y6"/>
    <mergeCell ref="L5:N5"/>
    <mergeCell ref="Z5:Z6"/>
    <mergeCell ref="R5:R6"/>
    <mergeCell ref="O5:Q5"/>
    <mergeCell ref="S5:X5"/>
    <mergeCell ref="F211:H211"/>
    <mergeCell ref="A4:H4"/>
    <mergeCell ref="A1:E1"/>
    <mergeCell ref="A2:E2"/>
    <mergeCell ref="F1:AB1"/>
    <mergeCell ref="F2:AB2"/>
    <mergeCell ref="A3:AB3"/>
    <mergeCell ref="B5:C6"/>
    <mergeCell ref="I5:I6"/>
    <mergeCell ref="J5:J6"/>
    <mergeCell ref="K5:K6"/>
    <mergeCell ref="A5:A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rowBreaks count="1" manualBreakCount="1">
    <brk id="2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topLeftCell="C28" workbookViewId="0">
      <selection activeCell="E50" sqref="E50"/>
    </sheetView>
  </sheetViews>
  <sheetFormatPr defaultRowHeight="15" x14ac:dyDescent="0.25"/>
  <cols>
    <col min="1" max="1" width="5" style="7" bestFit="1" customWidth="1"/>
    <col min="2" max="2" width="10" style="7" bestFit="1" customWidth="1"/>
    <col min="3" max="3" width="4" style="6" bestFit="1" customWidth="1"/>
    <col min="4" max="4" width="22" style="7" customWidth="1"/>
    <col min="5" max="5" width="8.75" style="7" customWidth="1"/>
    <col min="6" max="6" width="6.625" style="7" bestFit="1" customWidth="1"/>
    <col min="7" max="7" width="5.25" style="7" bestFit="1" customWidth="1"/>
    <col min="8" max="8" width="7.375" style="7" hidden="1" customWidth="1"/>
    <col min="9" max="9" width="6.375" style="8" bestFit="1" customWidth="1"/>
    <col min="10" max="10" width="5.625" style="10" bestFit="1" customWidth="1"/>
    <col min="11" max="11" width="5.375" style="8" bestFit="1" customWidth="1"/>
    <col min="12" max="17" width="4.375" style="8" customWidth="1"/>
    <col min="18" max="23" width="6.25" style="8" customWidth="1"/>
    <col min="24" max="24" width="6.25" style="20" customWidth="1"/>
    <col min="25" max="25" width="6.375" style="8" customWidth="1"/>
    <col min="26" max="26" width="6.125" style="9" customWidth="1"/>
    <col min="27" max="27" width="4.625" style="9" bestFit="1" customWidth="1"/>
    <col min="28" max="28" width="8" style="8" customWidth="1"/>
    <col min="29" max="261" width="9" style="7"/>
    <col min="262" max="262" width="5" style="7" bestFit="1" customWidth="1"/>
    <col min="263" max="263" width="9" style="7"/>
    <col min="264" max="264" width="26.75" style="7" bestFit="1" customWidth="1"/>
    <col min="265" max="267" width="9" style="7"/>
    <col min="268" max="270" width="0" style="7" hidden="1" customWidth="1"/>
    <col min="271" max="517" width="9" style="7"/>
    <col min="518" max="518" width="5" style="7" bestFit="1" customWidth="1"/>
    <col min="519" max="519" width="9" style="7"/>
    <col min="520" max="520" width="26.75" style="7" bestFit="1" customWidth="1"/>
    <col min="521" max="523" width="9" style="7"/>
    <col min="524" max="526" width="0" style="7" hidden="1" customWidth="1"/>
    <col min="527" max="773" width="9" style="7"/>
    <col min="774" max="774" width="5" style="7" bestFit="1" customWidth="1"/>
    <col min="775" max="775" width="9" style="7"/>
    <col min="776" max="776" width="26.75" style="7" bestFit="1" customWidth="1"/>
    <col min="777" max="779" width="9" style="7"/>
    <col min="780" max="782" width="0" style="7" hidden="1" customWidth="1"/>
    <col min="783" max="1029" width="9" style="7"/>
    <col min="1030" max="1030" width="5" style="7" bestFit="1" customWidth="1"/>
    <col min="1031" max="1031" width="9" style="7"/>
    <col min="1032" max="1032" width="26.75" style="7" bestFit="1" customWidth="1"/>
    <col min="1033" max="1035" width="9" style="7"/>
    <col min="1036" max="1038" width="0" style="7" hidden="1" customWidth="1"/>
    <col min="1039" max="1285" width="9" style="7"/>
    <col min="1286" max="1286" width="5" style="7" bestFit="1" customWidth="1"/>
    <col min="1287" max="1287" width="9" style="7"/>
    <col min="1288" max="1288" width="26.75" style="7" bestFit="1" customWidth="1"/>
    <col min="1289" max="1291" width="9" style="7"/>
    <col min="1292" max="1294" width="0" style="7" hidden="1" customWidth="1"/>
    <col min="1295" max="1541" width="9" style="7"/>
    <col min="1542" max="1542" width="5" style="7" bestFit="1" customWidth="1"/>
    <col min="1543" max="1543" width="9" style="7"/>
    <col min="1544" max="1544" width="26.75" style="7" bestFit="1" customWidth="1"/>
    <col min="1545" max="1547" width="9" style="7"/>
    <col min="1548" max="1550" width="0" style="7" hidden="1" customWidth="1"/>
    <col min="1551" max="1797" width="9" style="7"/>
    <col min="1798" max="1798" width="5" style="7" bestFit="1" customWidth="1"/>
    <col min="1799" max="1799" width="9" style="7"/>
    <col min="1800" max="1800" width="26.75" style="7" bestFit="1" customWidth="1"/>
    <col min="1801" max="1803" width="9" style="7"/>
    <col min="1804" max="1806" width="0" style="7" hidden="1" customWidth="1"/>
    <col min="1807" max="2053" width="9" style="7"/>
    <col min="2054" max="2054" width="5" style="7" bestFit="1" customWidth="1"/>
    <col min="2055" max="2055" width="9" style="7"/>
    <col min="2056" max="2056" width="26.75" style="7" bestFit="1" customWidth="1"/>
    <col min="2057" max="2059" width="9" style="7"/>
    <col min="2060" max="2062" width="0" style="7" hidden="1" customWidth="1"/>
    <col min="2063" max="2309" width="9" style="7"/>
    <col min="2310" max="2310" width="5" style="7" bestFit="1" customWidth="1"/>
    <col min="2311" max="2311" width="9" style="7"/>
    <col min="2312" max="2312" width="26.75" style="7" bestFit="1" customWidth="1"/>
    <col min="2313" max="2315" width="9" style="7"/>
    <col min="2316" max="2318" width="0" style="7" hidden="1" customWidth="1"/>
    <col min="2319" max="2565" width="9" style="7"/>
    <col min="2566" max="2566" width="5" style="7" bestFit="1" customWidth="1"/>
    <col min="2567" max="2567" width="9" style="7"/>
    <col min="2568" max="2568" width="26.75" style="7" bestFit="1" customWidth="1"/>
    <col min="2569" max="2571" width="9" style="7"/>
    <col min="2572" max="2574" width="0" style="7" hidden="1" customWidth="1"/>
    <col min="2575" max="2821" width="9" style="7"/>
    <col min="2822" max="2822" width="5" style="7" bestFit="1" customWidth="1"/>
    <col min="2823" max="2823" width="9" style="7"/>
    <col min="2824" max="2824" width="26.75" style="7" bestFit="1" customWidth="1"/>
    <col min="2825" max="2827" width="9" style="7"/>
    <col min="2828" max="2830" width="0" style="7" hidden="1" customWidth="1"/>
    <col min="2831" max="3077" width="9" style="7"/>
    <col min="3078" max="3078" width="5" style="7" bestFit="1" customWidth="1"/>
    <col min="3079" max="3079" width="9" style="7"/>
    <col min="3080" max="3080" width="26.75" style="7" bestFit="1" customWidth="1"/>
    <col min="3081" max="3083" width="9" style="7"/>
    <col min="3084" max="3086" width="0" style="7" hidden="1" customWidth="1"/>
    <col min="3087" max="3333" width="9" style="7"/>
    <col min="3334" max="3334" width="5" style="7" bestFit="1" customWidth="1"/>
    <col min="3335" max="3335" width="9" style="7"/>
    <col min="3336" max="3336" width="26.75" style="7" bestFit="1" customWidth="1"/>
    <col min="3337" max="3339" width="9" style="7"/>
    <col min="3340" max="3342" width="0" style="7" hidden="1" customWidth="1"/>
    <col min="3343" max="3589" width="9" style="7"/>
    <col min="3590" max="3590" width="5" style="7" bestFit="1" customWidth="1"/>
    <col min="3591" max="3591" width="9" style="7"/>
    <col min="3592" max="3592" width="26.75" style="7" bestFit="1" customWidth="1"/>
    <col min="3593" max="3595" width="9" style="7"/>
    <col min="3596" max="3598" width="0" style="7" hidden="1" customWidth="1"/>
    <col min="3599" max="3845" width="9" style="7"/>
    <col min="3846" max="3846" width="5" style="7" bestFit="1" customWidth="1"/>
    <col min="3847" max="3847" width="9" style="7"/>
    <col min="3848" max="3848" width="26.75" style="7" bestFit="1" customWidth="1"/>
    <col min="3849" max="3851" width="9" style="7"/>
    <col min="3852" max="3854" width="0" style="7" hidden="1" customWidth="1"/>
    <col min="3855" max="4101" width="9" style="7"/>
    <col min="4102" max="4102" width="5" style="7" bestFit="1" customWidth="1"/>
    <col min="4103" max="4103" width="9" style="7"/>
    <col min="4104" max="4104" width="26.75" style="7" bestFit="1" customWidth="1"/>
    <col min="4105" max="4107" width="9" style="7"/>
    <col min="4108" max="4110" width="0" style="7" hidden="1" customWidth="1"/>
    <col min="4111" max="4357" width="9" style="7"/>
    <col min="4358" max="4358" width="5" style="7" bestFit="1" customWidth="1"/>
    <col min="4359" max="4359" width="9" style="7"/>
    <col min="4360" max="4360" width="26.75" style="7" bestFit="1" customWidth="1"/>
    <col min="4361" max="4363" width="9" style="7"/>
    <col min="4364" max="4366" width="0" style="7" hidden="1" customWidth="1"/>
    <col min="4367" max="4613" width="9" style="7"/>
    <col min="4614" max="4614" width="5" style="7" bestFit="1" customWidth="1"/>
    <col min="4615" max="4615" width="9" style="7"/>
    <col min="4616" max="4616" width="26.75" style="7" bestFit="1" customWidth="1"/>
    <col min="4617" max="4619" width="9" style="7"/>
    <col min="4620" max="4622" width="0" style="7" hidden="1" customWidth="1"/>
    <col min="4623" max="4869" width="9" style="7"/>
    <col min="4870" max="4870" width="5" style="7" bestFit="1" customWidth="1"/>
    <col min="4871" max="4871" width="9" style="7"/>
    <col min="4872" max="4872" width="26.75" style="7" bestFit="1" customWidth="1"/>
    <col min="4873" max="4875" width="9" style="7"/>
    <col min="4876" max="4878" width="0" style="7" hidden="1" customWidth="1"/>
    <col min="4879" max="5125" width="9" style="7"/>
    <col min="5126" max="5126" width="5" style="7" bestFit="1" customWidth="1"/>
    <col min="5127" max="5127" width="9" style="7"/>
    <col min="5128" max="5128" width="26.75" style="7" bestFit="1" customWidth="1"/>
    <col min="5129" max="5131" width="9" style="7"/>
    <col min="5132" max="5134" width="0" style="7" hidden="1" customWidth="1"/>
    <col min="5135" max="5381" width="9" style="7"/>
    <col min="5382" max="5382" width="5" style="7" bestFit="1" customWidth="1"/>
    <col min="5383" max="5383" width="9" style="7"/>
    <col min="5384" max="5384" width="26.75" style="7" bestFit="1" customWidth="1"/>
    <col min="5385" max="5387" width="9" style="7"/>
    <col min="5388" max="5390" width="0" style="7" hidden="1" customWidth="1"/>
    <col min="5391" max="5637" width="9" style="7"/>
    <col min="5638" max="5638" width="5" style="7" bestFit="1" customWidth="1"/>
    <col min="5639" max="5639" width="9" style="7"/>
    <col min="5640" max="5640" width="26.75" style="7" bestFit="1" customWidth="1"/>
    <col min="5641" max="5643" width="9" style="7"/>
    <col min="5644" max="5646" width="0" style="7" hidden="1" customWidth="1"/>
    <col min="5647" max="5893" width="9" style="7"/>
    <col min="5894" max="5894" width="5" style="7" bestFit="1" customWidth="1"/>
    <col min="5895" max="5895" width="9" style="7"/>
    <col min="5896" max="5896" width="26.75" style="7" bestFit="1" customWidth="1"/>
    <col min="5897" max="5899" width="9" style="7"/>
    <col min="5900" max="5902" width="0" style="7" hidden="1" customWidth="1"/>
    <col min="5903" max="6149" width="9" style="7"/>
    <col min="6150" max="6150" width="5" style="7" bestFit="1" customWidth="1"/>
    <col min="6151" max="6151" width="9" style="7"/>
    <col min="6152" max="6152" width="26.75" style="7" bestFit="1" customWidth="1"/>
    <col min="6153" max="6155" width="9" style="7"/>
    <col min="6156" max="6158" width="0" style="7" hidden="1" customWidth="1"/>
    <col min="6159" max="6405" width="9" style="7"/>
    <col min="6406" max="6406" width="5" style="7" bestFit="1" customWidth="1"/>
    <col min="6407" max="6407" width="9" style="7"/>
    <col min="6408" max="6408" width="26.75" style="7" bestFit="1" customWidth="1"/>
    <col min="6409" max="6411" width="9" style="7"/>
    <col min="6412" max="6414" width="0" style="7" hidden="1" customWidth="1"/>
    <col min="6415" max="6661" width="9" style="7"/>
    <col min="6662" max="6662" width="5" style="7" bestFit="1" customWidth="1"/>
    <col min="6663" max="6663" width="9" style="7"/>
    <col min="6664" max="6664" width="26.75" style="7" bestFit="1" customWidth="1"/>
    <col min="6665" max="6667" width="9" style="7"/>
    <col min="6668" max="6670" width="0" style="7" hidden="1" customWidth="1"/>
    <col min="6671" max="6917" width="9" style="7"/>
    <col min="6918" max="6918" width="5" style="7" bestFit="1" customWidth="1"/>
    <col min="6919" max="6919" width="9" style="7"/>
    <col min="6920" max="6920" width="26.75" style="7" bestFit="1" customWidth="1"/>
    <col min="6921" max="6923" width="9" style="7"/>
    <col min="6924" max="6926" width="0" style="7" hidden="1" customWidth="1"/>
    <col min="6927" max="7173" width="9" style="7"/>
    <col min="7174" max="7174" width="5" style="7" bestFit="1" customWidth="1"/>
    <col min="7175" max="7175" width="9" style="7"/>
    <col min="7176" max="7176" width="26.75" style="7" bestFit="1" customWidth="1"/>
    <col min="7177" max="7179" width="9" style="7"/>
    <col min="7180" max="7182" width="0" style="7" hidden="1" customWidth="1"/>
    <col min="7183" max="7429" width="9" style="7"/>
    <col min="7430" max="7430" width="5" style="7" bestFit="1" customWidth="1"/>
    <col min="7431" max="7431" width="9" style="7"/>
    <col min="7432" max="7432" width="26.75" style="7" bestFit="1" customWidth="1"/>
    <col min="7433" max="7435" width="9" style="7"/>
    <col min="7436" max="7438" width="0" style="7" hidden="1" customWidth="1"/>
    <col min="7439" max="7685" width="9" style="7"/>
    <col min="7686" max="7686" width="5" style="7" bestFit="1" customWidth="1"/>
    <col min="7687" max="7687" width="9" style="7"/>
    <col min="7688" max="7688" width="26.75" style="7" bestFit="1" customWidth="1"/>
    <col min="7689" max="7691" width="9" style="7"/>
    <col min="7692" max="7694" width="0" style="7" hidden="1" customWidth="1"/>
    <col min="7695" max="7941" width="9" style="7"/>
    <col min="7942" max="7942" width="5" style="7" bestFit="1" customWidth="1"/>
    <col min="7943" max="7943" width="9" style="7"/>
    <col min="7944" max="7944" width="26.75" style="7" bestFit="1" customWidth="1"/>
    <col min="7945" max="7947" width="9" style="7"/>
    <col min="7948" max="7950" width="0" style="7" hidden="1" customWidth="1"/>
    <col min="7951" max="8197" width="9" style="7"/>
    <col min="8198" max="8198" width="5" style="7" bestFit="1" customWidth="1"/>
    <col min="8199" max="8199" width="9" style="7"/>
    <col min="8200" max="8200" width="26.75" style="7" bestFit="1" customWidth="1"/>
    <col min="8201" max="8203" width="9" style="7"/>
    <col min="8204" max="8206" width="0" style="7" hidden="1" customWidth="1"/>
    <col min="8207" max="8453" width="9" style="7"/>
    <col min="8454" max="8454" width="5" style="7" bestFit="1" customWidth="1"/>
    <col min="8455" max="8455" width="9" style="7"/>
    <col min="8456" max="8456" width="26.75" style="7" bestFit="1" customWidth="1"/>
    <col min="8457" max="8459" width="9" style="7"/>
    <col min="8460" max="8462" width="0" style="7" hidden="1" customWidth="1"/>
    <col min="8463" max="8709" width="9" style="7"/>
    <col min="8710" max="8710" width="5" style="7" bestFit="1" customWidth="1"/>
    <col min="8711" max="8711" width="9" style="7"/>
    <col min="8712" max="8712" width="26.75" style="7" bestFit="1" customWidth="1"/>
    <col min="8713" max="8715" width="9" style="7"/>
    <col min="8716" max="8718" width="0" style="7" hidden="1" customWidth="1"/>
    <col min="8719" max="8965" width="9" style="7"/>
    <col min="8966" max="8966" width="5" style="7" bestFit="1" customWidth="1"/>
    <col min="8967" max="8967" width="9" style="7"/>
    <col min="8968" max="8968" width="26.75" style="7" bestFit="1" customWidth="1"/>
    <col min="8969" max="8971" width="9" style="7"/>
    <col min="8972" max="8974" width="0" style="7" hidden="1" customWidth="1"/>
    <col min="8975" max="9221" width="9" style="7"/>
    <col min="9222" max="9222" width="5" style="7" bestFit="1" customWidth="1"/>
    <col min="9223" max="9223" width="9" style="7"/>
    <col min="9224" max="9224" width="26.75" style="7" bestFit="1" customWidth="1"/>
    <col min="9225" max="9227" width="9" style="7"/>
    <col min="9228" max="9230" width="0" style="7" hidden="1" customWidth="1"/>
    <col min="9231" max="9477" width="9" style="7"/>
    <col min="9478" max="9478" width="5" style="7" bestFit="1" customWidth="1"/>
    <col min="9479" max="9479" width="9" style="7"/>
    <col min="9480" max="9480" width="26.75" style="7" bestFit="1" customWidth="1"/>
    <col min="9481" max="9483" width="9" style="7"/>
    <col min="9484" max="9486" width="0" style="7" hidden="1" customWidth="1"/>
    <col min="9487" max="9733" width="9" style="7"/>
    <col min="9734" max="9734" width="5" style="7" bestFit="1" customWidth="1"/>
    <col min="9735" max="9735" width="9" style="7"/>
    <col min="9736" max="9736" width="26.75" style="7" bestFit="1" customWidth="1"/>
    <col min="9737" max="9739" width="9" style="7"/>
    <col min="9740" max="9742" width="0" style="7" hidden="1" customWidth="1"/>
    <col min="9743" max="9989" width="9" style="7"/>
    <col min="9990" max="9990" width="5" style="7" bestFit="1" customWidth="1"/>
    <col min="9991" max="9991" width="9" style="7"/>
    <col min="9992" max="9992" width="26.75" style="7" bestFit="1" customWidth="1"/>
    <col min="9993" max="9995" width="9" style="7"/>
    <col min="9996" max="9998" width="0" style="7" hidden="1" customWidth="1"/>
    <col min="9999" max="10245" width="9" style="7"/>
    <col min="10246" max="10246" width="5" style="7" bestFit="1" customWidth="1"/>
    <col min="10247" max="10247" width="9" style="7"/>
    <col min="10248" max="10248" width="26.75" style="7" bestFit="1" customWidth="1"/>
    <col min="10249" max="10251" width="9" style="7"/>
    <col min="10252" max="10254" width="0" style="7" hidden="1" customWidth="1"/>
    <col min="10255" max="10501" width="9" style="7"/>
    <col min="10502" max="10502" width="5" style="7" bestFit="1" customWidth="1"/>
    <col min="10503" max="10503" width="9" style="7"/>
    <col min="10504" max="10504" width="26.75" style="7" bestFit="1" customWidth="1"/>
    <col min="10505" max="10507" width="9" style="7"/>
    <col min="10508" max="10510" width="0" style="7" hidden="1" customWidth="1"/>
    <col min="10511" max="10757" width="9" style="7"/>
    <col min="10758" max="10758" width="5" style="7" bestFit="1" customWidth="1"/>
    <col min="10759" max="10759" width="9" style="7"/>
    <col min="10760" max="10760" width="26.75" style="7" bestFit="1" customWidth="1"/>
    <col min="10761" max="10763" width="9" style="7"/>
    <col min="10764" max="10766" width="0" style="7" hidden="1" customWidth="1"/>
    <col min="10767" max="11013" width="9" style="7"/>
    <col min="11014" max="11014" width="5" style="7" bestFit="1" customWidth="1"/>
    <col min="11015" max="11015" width="9" style="7"/>
    <col min="11016" max="11016" width="26.75" style="7" bestFit="1" customWidth="1"/>
    <col min="11017" max="11019" width="9" style="7"/>
    <col min="11020" max="11022" width="0" style="7" hidden="1" customWidth="1"/>
    <col min="11023" max="11269" width="9" style="7"/>
    <col min="11270" max="11270" width="5" style="7" bestFit="1" customWidth="1"/>
    <col min="11271" max="11271" width="9" style="7"/>
    <col min="11272" max="11272" width="26.75" style="7" bestFit="1" customWidth="1"/>
    <col min="11273" max="11275" width="9" style="7"/>
    <col min="11276" max="11278" width="0" style="7" hidden="1" customWidth="1"/>
    <col min="11279" max="11525" width="9" style="7"/>
    <col min="11526" max="11526" width="5" style="7" bestFit="1" customWidth="1"/>
    <col min="11527" max="11527" width="9" style="7"/>
    <col min="11528" max="11528" width="26.75" style="7" bestFit="1" customWidth="1"/>
    <col min="11529" max="11531" width="9" style="7"/>
    <col min="11532" max="11534" width="0" style="7" hidden="1" customWidth="1"/>
    <col min="11535" max="11781" width="9" style="7"/>
    <col min="11782" max="11782" width="5" style="7" bestFit="1" customWidth="1"/>
    <col min="11783" max="11783" width="9" style="7"/>
    <col min="11784" max="11784" width="26.75" style="7" bestFit="1" customWidth="1"/>
    <col min="11785" max="11787" width="9" style="7"/>
    <col min="11788" max="11790" width="0" style="7" hidden="1" customWidth="1"/>
    <col min="11791" max="12037" width="9" style="7"/>
    <col min="12038" max="12038" width="5" style="7" bestFit="1" customWidth="1"/>
    <col min="12039" max="12039" width="9" style="7"/>
    <col min="12040" max="12040" width="26.75" style="7" bestFit="1" customWidth="1"/>
    <col min="12041" max="12043" width="9" style="7"/>
    <col min="12044" max="12046" width="0" style="7" hidden="1" customWidth="1"/>
    <col min="12047" max="12293" width="9" style="7"/>
    <col min="12294" max="12294" width="5" style="7" bestFit="1" customWidth="1"/>
    <col min="12295" max="12295" width="9" style="7"/>
    <col min="12296" max="12296" width="26.75" style="7" bestFit="1" customWidth="1"/>
    <col min="12297" max="12299" width="9" style="7"/>
    <col min="12300" max="12302" width="0" style="7" hidden="1" customWidth="1"/>
    <col min="12303" max="12549" width="9" style="7"/>
    <col min="12550" max="12550" width="5" style="7" bestFit="1" customWidth="1"/>
    <col min="12551" max="12551" width="9" style="7"/>
    <col min="12552" max="12552" width="26.75" style="7" bestFit="1" customWidth="1"/>
    <col min="12553" max="12555" width="9" style="7"/>
    <col min="12556" max="12558" width="0" style="7" hidden="1" customWidth="1"/>
    <col min="12559" max="12805" width="9" style="7"/>
    <col min="12806" max="12806" width="5" style="7" bestFit="1" customWidth="1"/>
    <col min="12807" max="12807" width="9" style="7"/>
    <col min="12808" max="12808" width="26.75" style="7" bestFit="1" customWidth="1"/>
    <col min="12809" max="12811" width="9" style="7"/>
    <col min="12812" max="12814" width="0" style="7" hidden="1" customWidth="1"/>
    <col min="12815" max="13061" width="9" style="7"/>
    <col min="13062" max="13062" width="5" style="7" bestFit="1" customWidth="1"/>
    <col min="13063" max="13063" width="9" style="7"/>
    <col min="13064" max="13064" width="26.75" style="7" bestFit="1" customWidth="1"/>
    <col min="13065" max="13067" width="9" style="7"/>
    <col min="13068" max="13070" width="0" style="7" hidden="1" customWidth="1"/>
    <col min="13071" max="13317" width="9" style="7"/>
    <col min="13318" max="13318" width="5" style="7" bestFit="1" customWidth="1"/>
    <col min="13319" max="13319" width="9" style="7"/>
    <col min="13320" max="13320" width="26.75" style="7" bestFit="1" customWidth="1"/>
    <col min="13321" max="13323" width="9" style="7"/>
    <col min="13324" max="13326" width="0" style="7" hidden="1" customWidth="1"/>
    <col min="13327" max="13573" width="9" style="7"/>
    <col min="13574" max="13574" width="5" style="7" bestFit="1" customWidth="1"/>
    <col min="13575" max="13575" width="9" style="7"/>
    <col min="13576" max="13576" width="26.75" style="7" bestFit="1" customWidth="1"/>
    <col min="13577" max="13579" width="9" style="7"/>
    <col min="13580" max="13582" width="0" style="7" hidden="1" customWidth="1"/>
    <col min="13583" max="13829" width="9" style="7"/>
    <col min="13830" max="13830" width="5" style="7" bestFit="1" customWidth="1"/>
    <col min="13831" max="13831" width="9" style="7"/>
    <col min="13832" max="13832" width="26.75" style="7" bestFit="1" customWidth="1"/>
    <col min="13833" max="13835" width="9" style="7"/>
    <col min="13836" max="13838" width="0" style="7" hidden="1" customWidth="1"/>
    <col min="13839" max="14085" width="9" style="7"/>
    <col min="14086" max="14086" width="5" style="7" bestFit="1" customWidth="1"/>
    <col min="14087" max="14087" width="9" style="7"/>
    <col min="14088" max="14088" width="26.75" style="7" bestFit="1" customWidth="1"/>
    <col min="14089" max="14091" width="9" style="7"/>
    <col min="14092" max="14094" width="0" style="7" hidden="1" customWidth="1"/>
    <col min="14095" max="14341" width="9" style="7"/>
    <col min="14342" max="14342" width="5" style="7" bestFit="1" customWidth="1"/>
    <col min="14343" max="14343" width="9" style="7"/>
    <col min="14344" max="14344" width="26.75" style="7" bestFit="1" customWidth="1"/>
    <col min="14345" max="14347" width="9" style="7"/>
    <col min="14348" max="14350" width="0" style="7" hidden="1" customWidth="1"/>
    <col min="14351" max="14597" width="9" style="7"/>
    <col min="14598" max="14598" width="5" style="7" bestFit="1" customWidth="1"/>
    <col min="14599" max="14599" width="9" style="7"/>
    <col min="14600" max="14600" width="26.75" style="7" bestFit="1" customWidth="1"/>
    <col min="14601" max="14603" width="9" style="7"/>
    <col min="14604" max="14606" width="0" style="7" hidden="1" customWidth="1"/>
    <col min="14607" max="14853" width="9" style="7"/>
    <col min="14854" max="14854" width="5" style="7" bestFit="1" customWidth="1"/>
    <col min="14855" max="14855" width="9" style="7"/>
    <col min="14856" max="14856" width="26.75" style="7" bestFit="1" customWidth="1"/>
    <col min="14857" max="14859" width="9" style="7"/>
    <col min="14860" max="14862" width="0" style="7" hidden="1" customWidth="1"/>
    <col min="14863" max="15109" width="9" style="7"/>
    <col min="15110" max="15110" width="5" style="7" bestFit="1" customWidth="1"/>
    <col min="15111" max="15111" width="9" style="7"/>
    <col min="15112" max="15112" width="26.75" style="7" bestFit="1" customWidth="1"/>
    <col min="15113" max="15115" width="9" style="7"/>
    <col min="15116" max="15118" width="0" style="7" hidden="1" customWidth="1"/>
    <col min="15119" max="15365" width="9" style="7"/>
    <col min="15366" max="15366" width="5" style="7" bestFit="1" customWidth="1"/>
    <col min="15367" max="15367" width="9" style="7"/>
    <col min="15368" max="15368" width="26.75" style="7" bestFit="1" customWidth="1"/>
    <col min="15369" max="15371" width="9" style="7"/>
    <col min="15372" max="15374" width="0" style="7" hidden="1" customWidth="1"/>
    <col min="15375" max="15621" width="9" style="7"/>
    <col min="15622" max="15622" width="5" style="7" bestFit="1" customWidth="1"/>
    <col min="15623" max="15623" width="9" style="7"/>
    <col min="15624" max="15624" width="26.75" style="7" bestFit="1" customWidth="1"/>
    <col min="15625" max="15627" width="9" style="7"/>
    <col min="15628" max="15630" width="0" style="7" hidden="1" customWidth="1"/>
    <col min="15631" max="15877" width="9" style="7"/>
    <col min="15878" max="15878" width="5" style="7" bestFit="1" customWidth="1"/>
    <col min="15879" max="15879" width="9" style="7"/>
    <col min="15880" max="15880" width="26.75" style="7" bestFit="1" customWidth="1"/>
    <col min="15881" max="15883" width="9" style="7"/>
    <col min="15884" max="15886" width="0" style="7" hidden="1" customWidth="1"/>
    <col min="15887" max="16133" width="9" style="7"/>
    <col min="16134" max="16134" width="5" style="7" bestFit="1" customWidth="1"/>
    <col min="16135" max="16135" width="9" style="7"/>
    <col min="16136" max="16136" width="26.75" style="7" bestFit="1" customWidth="1"/>
    <col min="16137" max="16139" width="9" style="7"/>
    <col min="16140" max="16142" width="0" style="7" hidden="1" customWidth="1"/>
    <col min="16143" max="16383" width="9" style="7"/>
    <col min="16384" max="16384" width="9.125" style="7" customWidth="1"/>
  </cols>
  <sheetData>
    <row r="1" spans="1:28" ht="16.5" x14ac:dyDescent="0.25">
      <c r="A1" s="52" t="s">
        <v>0</v>
      </c>
      <c r="B1" s="52"/>
      <c r="C1" s="52"/>
      <c r="D1" s="52"/>
      <c r="E1" s="52"/>
      <c r="F1" s="54" t="s">
        <v>510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ht="16.5" x14ac:dyDescent="0.25">
      <c r="A2" s="53" t="s">
        <v>1</v>
      </c>
      <c r="B2" s="53"/>
      <c r="C2" s="53"/>
      <c r="D2" s="53"/>
      <c r="E2" s="53"/>
      <c r="F2" s="55" t="s">
        <v>2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ht="27" customHeight="1" x14ac:dyDescent="0.25">
      <c r="A3" s="56" t="s">
        <v>518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x14ac:dyDescent="0.25">
      <c r="A4" s="50"/>
      <c r="B4" s="50"/>
      <c r="C4" s="50"/>
      <c r="D4" s="50"/>
      <c r="E4" s="50"/>
      <c r="F4" s="50"/>
      <c r="G4" s="50"/>
      <c r="H4" s="51"/>
    </row>
    <row r="5" spans="1:28" s="23" customFormat="1" ht="15" customHeight="1" x14ac:dyDescent="0.2">
      <c r="A5" s="63" t="s">
        <v>3</v>
      </c>
      <c r="B5" s="57" t="s">
        <v>4</v>
      </c>
      <c r="C5" s="58"/>
      <c r="D5" s="63" t="s">
        <v>5</v>
      </c>
      <c r="E5" s="63" t="s">
        <v>6</v>
      </c>
      <c r="F5" s="63" t="s">
        <v>7</v>
      </c>
      <c r="G5" s="63" t="s">
        <v>8</v>
      </c>
      <c r="H5" s="65" t="s">
        <v>507</v>
      </c>
      <c r="I5" s="61" t="s">
        <v>511</v>
      </c>
      <c r="J5" s="61" t="s">
        <v>512</v>
      </c>
      <c r="K5" s="61" t="s">
        <v>513</v>
      </c>
      <c r="L5" s="67" t="s">
        <v>508</v>
      </c>
      <c r="M5" s="67"/>
      <c r="N5" s="67"/>
      <c r="O5" s="67" t="s">
        <v>509</v>
      </c>
      <c r="P5" s="67"/>
      <c r="Q5" s="67"/>
      <c r="R5" s="71" t="s">
        <v>521</v>
      </c>
      <c r="S5" s="70" t="s">
        <v>530</v>
      </c>
      <c r="T5" s="70"/>
      <c r="U5" s="70"/>
      <c r="V5" s="70"/>
      <c r="W5" s="70"/>
      <c r="X5" s="70"/>
      <c r="Y5" s="70" t="s">
        <v>532</v>
      </c>
      <c r="Z5" s="70" t="s">
        <v>520</v>
      </c>
      <c r="AA5" s="67" t="s">
        <v>517</v>
      </c>
      <c r="AB5" s="68" t="s">
        <v>519</v>
      </c>
    </row>
    <row r="6" spans="1:28" s="23" customFormat="1" ht="47.25" customHeight="1" x14ac:dyDescent="0.2">
      <c r="A6" s="64"/>
      <c r="B6" s="59"/>
      <c r="C6" s="60"/>
      <c r="D6" s="64"/>
      <c r="E6" s="64"/>
      <c r="F6" s="64"/>
      <c r="G6" s="64"/>
      <c r="H6" s="66"/>
      <c r="I6" s="62"/>
      <c r="J6" s="62"/>
      <c r="K6" s="62"/>
      <c r="L6" s="24" t="s">
        <v>522</v>
      </c>
      <c r="M6" s="24" t="s">
        <v>523</v>
      </c>
      <c r="N6" s="24" t="s">
        <v>524</v>
      </c>
      <c r="O6" s="25" t="s">
        <v>514</v>
      </c>
      <c r="P6" s="25" t="s">
        <v>515</v>
      </c>
      <c r="Q6" s="25" t="s">
        <v>516</v>
      </c>
      <c r="R6" s="72"/>
      <c r="S6" s="25" t="s">
        <v>525</v>
      </c>
      <c r="T6" s="25" t="s">
        <v>526</v>
      </c>
      <c r="U6" s="25" t="s">
        <v>527</v>
      </c>
      <c r="V6" s="25" t="s">
        <v>528</v>
      </c>
      <c r="W6" s="25" t="s">
        <v>529</v>
      </c>
      <c r="X6" s="21" t="s">
        <v>531</v>
      </c>
      <c r="Y6" s="67"/>
      <c r="Z6" s="70"/>
      <c r="AA6" s="67"/>
      <c r="AB6" s="69"/>
    </row>
    <row r="7" spans="1:28" ht="15.75" x14ac:dyDescent="0.25">
      <c r="A7" s="13">
        <v>144</v>
      </c>
      <c r="B7" s="1" t="s">
        <v>9</v>
      </c>
      <c r="C7" s="1" t="str">
        <f t="shared" ref="C7:C39" si="0">0&amp;RIGHT(B7,5)</f>
        <v>016002</v>
      </c>
      <c r="D7" s="1" t="s">
        <v>10</v>
      </c>
      <c r="E7" s="1" t="s">
        <v>11</v>
      </c>
      <c r="F7" s="2" t="s">
        <v>12</v>
      </c>
      <c r="G7" s="2" t="s">
        <v>13</v>
      </c>
      <c r="H7" s="2"/>
      <c r="I7" s="26">
        <v>8.5</v>
      </c>
      <c r="J7" s="27">
        <v>5.75</v>
      </c>
      <c r="K7" s="28">
        <v>8</v>
      </c>
      <c r="L7" s="29">
        <v>6.5</v>
      </c>
      <c r="M7" s="29">
        <v>5</v>
      </c>
      <c r="N7" s="29">
        <v>3</v>
      </c>
      <c r="O7" s="30"/>
      <c r="P7" s="30"/>
      <c r="Q7" s="30"/>
      <c r="R7" s="14">
        <f t="shared" ref="R7:R39" si="1">AVERAGE(L7:Q7)</f>
        <v>4.833333333333333</v>
      </c>
      <c r="S7" s="14">
        <f t="shared" ref="S7:S39" si="2">I7+L7+M7</f>
        <v>20</v>
      </c>
      <c r="T7" s="14">
        <f t="shared" ref="T7:T39" si="3">I7+K7+L7</f>
        <v>23</v>
      </c>
      <c r="U7" s="14">
        <f t="shared" ref="U7:U39" si="4">I7+M7+N7</f>
        <v>16.5</v>
      </c>
      <c r="V7" s="14">
        <f t="shared" ref="V7:V39" si="5">J7+O7+P7</f>
        <v>5.75</v>
      </c>
      <c r="W7" s="14">
        <f t="shared" ref="W7:W39" si="6">I7+J7+K7</f>
        <v>22.25</v>
      </c>
      <c r="X7" s="22">
        <f t="shared" ref="X7:X39" si="7">MAX(S7:W7)</f>
        <v>23</v>
      </c>
      <c r="Y7" s="37">
        <v>8.3000000000000007</v>
      </c>
      <c r="Z7" s="15">
        <v>2</v>
      </c>
      <c r="AA7" s="15">
        <v>0.25</v>
      </c>
      <c r="AB7" s="16">
        <f t="shared" ref="AB7:AB39" si="8">((((SUM(I7:K7,R7)+Z7)/4)*7)+(Y7*3))/10+AA7</f>
        <v>7.8295833333333338</v>
      </c>
    </row>
    <row r="8" spans="1:28" ht="15.75" x14ac:dyDescent="0.25">
      <c r="A8" s="13">
        <v>145</v>
      </c>
      <c r="B8" s="1" t="s">
        <v>18</v>
      </c>
      <c r="C8" s="1" t="str">
        <f t="shared" si="0"/>
        <v>016010</v>
      </c>
      <c r="D8" s="1" t="s">
        <v>19</v>
      </c>
      <c r="E8" s="1" t="s">
        <v>20</v>
      </c>
      <c r="F8" s="2" t="s">
        <v>12</v>
      </c>
      <c r="G8" s="2" t="s">
        <v>13</v>
      </c>
      <c r="H8" s="2"/>
      <c r="I8" s="26">
        <v>7.5</v>
      </c>
      <c r="J8" s="27">
        <v>7</v>
      </c>
      <c r="K8" s="28">
        <v>4.5</v>
      </c>
      <c r="L8" s="29">
        <v>6.5</v>
      </c>
      <c r="M8" s="29">
        <v>6</v>
      </c>
      <c r="N8" s="29">
        <v>5</v>
      </c>
      <c r="O8" s="30"/>
      <c r="P8" s="30"/>
      <c r="Q8" s="30"/>
      <c r="R8" s="14">
        <f t="shared" si="1"/>
        <v>5.833333333333333</v>
      </c>
      <c r="S8" s="14">
        <f t="shared" si="2"/>
        <v>20</v>
      </c>
      <c r="T8" s="14">
        <f t="shared" si="3"/>
        <v>18.5</v>
      </c>
      <c r="U8" s="14">
        <f t="shared" si="4"/>
        <v>18.5</v>
      </c>
      <c r="V8" s="14">
        <f t="shared" si="5"/>
        <v>7</v>
      </c>
      <c r="W8" s="14">
        <f t="shared" si="6"/>
        <v>19</v>
      </c>
      <c r="X8" s="22">
        <f t="shared" si="7"/>
        <v>20</v>
      </c>
      <c r="Y8" s="37">
        <v>8.4</v>
      </c>
      <c r="Z8" s="15">
        <v>1.5</v>
      </c>
      <c r="AA8" s="15">
        <v>0.25</v>
      </c>
      <c r="AB8" s="16">
        <f t="shared" si="8"/>
        <v>7.378333333333333</v>
      </c>
    </row>
    <row r="9" spans="1:28" ht="15.75" x14ac:dyDescent="0.25">
      <c r="A9" s="13">
        <v>146</v>
      </c>
      <c r="B9" s="1" t="s">
        <v>21</v>
      </c>
      <c r="C9" s="1" t="str">
        <f t="shared" si="0"/>
        <v>016015</v>
      </c>
      <c r="D9" s="1" t="s">
        <v>22</v>
      </c>
      <c r="E9" s="1" t="s">
        <v>20</v>
      </c>
      <c r="F9" s="2" t="s">
        <v>12</v>
      </c>
      <c r="G9" s="2" t="s">
        <v>13</v>
      </c>
      <c r="H9" s="2"/>
      <c r="I9" s="26">
        <v>6</v>
      </c>
      <c r="J9" s="27">
        <v>3.5</v>
      </c>
      <c r="K9" s="28">
        <v>6.5</v>
      </c>
      <c r="L9" s="29">
        <v>5</v>
      </c>
      <c r="M9" s="29">
        <v>6</v>
      </c>
      <c r="N9" s="29">
        <v>5.5</v>
      </c>
      <c r="O9" s="30"/>
      <c r="P9" s="30"/>
      <c r="Q9" s="30"/>
      <c r="R9" s="14">
        <f t="shared" si="1"/>
        <v>5.5</v>
      </c>
      <c r="S9" s="14">
        <f t="shared" si="2"/>
        <v>17</v>
      </c>
      <c r="T9" s="14">
        <f t="shared" si="3"/>
        <v>17.5</v>
      </c>
      <c r="U9" s="14">
        <f t="shared" si="4"/>
        <v>17.5</v>
      </c>
      <c r="V9" s="14">
        <f t="shared" si="5"/>
        <v>3.5</v>
      </c>
      <c r="W9" s="14">
        <f t="shared" si="6"/>
        <v>16</v>
      </c>
      <c r="X9" s="22">
        <f t="shared" si="7"/>
        <v>17.5</v>
      </c>
      <c r="Y9" s="37">
        <v>8.6999999999999993</v>
      </c>
      <c r="Z9" s="15">
        <v>2</v>
      </c>
      <c r="AA9" s="15">
        <v>0.25</v>
      </c>
      <c r="AB9" s="16">
        <f t="shared" si="8"/>
        <v>6.9724999999999993</v>
      </c>
    </row>
    <row r="10" spans="1:28" ht="15.75" x14ac:dyDescent="0.25">
      <c r="A10" s="13">
        <v>147</v>
      </c>
      <c r="B10" s="1" t="s">
        <v>64</v>
      </c>
      <c r="C10" s="1" t="str">
        <f t="shared" si="0"/>
        <v>016029</v>
      </c>
      <c r="D10" s="1" t="s">
        <v>65</v>
      </c>
      <c r="E10" s="1" t="s">
        <v>66</v>
      </c>
      <c r="F10" s="2" t="s">
        <v>12</v>
      </c>
      <c r="G10" s="2" t="s">
        <v>13</v>
      </c>
      <c r="H10" s="2"/>
      <c r="I10" s="26">
        <v>8</v>
      </c>
      <c r="J10" s="27">
        <v>6.5</v>
      </c>
      <c r="K10" s="28">
        <v>4</v>
      </c>
      <c r="L10" s="29">
        <v>6</v>
      </c>
      <c r="M10" s="29">
        <v>5</v>
      </c>
      <c r="N10" s="29">
        <v>4.5</v>
      </c>
      <c r="O10" s="30"/>
      <c r="P10" s="30"/>
      <c r="Q10" s="30"/>
      <c r="R10" s="14">
        <f t="shared" si="1"/>
        <v>5.166666666666667</v>
      </c>
      <c r="S10" s="14">
        <f t="shared" si="2"/>
        <v>19</v>
      </c>
      <c r="T10" s="14">
        <f t="shared" si="3"/>
        <v>18</v>
      </c>
      <c r="U10" s="14">
        <f t="shared" si="4"/>
        <v>17.5</v>
      </c>
      <c r="V10" s="14">
        <f t="shared" si="5"/>
        <v>6.5</v>
      </c>
      <c r="W10" s="14">
        <f t="shared" si="6"/>
        <v>18.5</v>
      </c>
      <c r="X10" s="22">
        <f t="shared" si="7"/>
        <v>19</v>
      </c>
      <c r="Y10" s="37">
        <v>8.6999999999999993</v>
      </c>
      <c r="Z10" s="15">
        <v>2</v>
      </c>
      <c r="AA10" s="15">
        <v>0.25</v>
      </c>
      <c r="AB10" s="16">
        <f t="shared" si="8"/>
        <v>7.3516666666666666</v>
      </c>
    </row>
    <row r="11" spans="1:28" ht="15.75" x14ac:dyDescent="0.25">
      <c r="A11" s="13">
        <v>148</v>
      </c>
      <c r="B11" s="1" t="s">
        <v>76</v>
      </c>
      <c r="C11" s="1" t="str">
        <f t="shared" si="0"/>
        <v>016034</v>
      </c>
      <c r="D11" s="1" t="s">
        <v>77</v>
      </c>
      <c r="E11" s="1" t="s">
        <v>78</v>
      </c>
      <c r="F11" s="2" t="s">
        <v>12</v>
      </c>
      <c r="G11" s="2" t="s">
        <v>17</v>
      </c>
      <c r="H11" s="2"/>
      <c r="I11" s="26">
        <v>8.5</v>
      </c>
      <c r="J11" s="27">
        <v>4.75</v>
      </c>
      <c r="K11" s="28">
        <v>7</v>
      </c>
      <c r="L11" s="29">
        <v>7.5</v>
      </c>
      <c r="M11" s="29">
        <v>5.5</v>
      </c>
      <c r="N11" s="29">
        <v>6</v>
      </c>
      <c r="O11" s="30"/>
      <c r="P11" s="30"/>
      <c r="Q11" s="30"/>
      <c r="R11" s="14">
        <f t="shared" si="1"/>
        <v>6.333333333333333</v>
      </c>
      <c r="S11" s="14">
        <f t="shared" si="2"/>
        <v>21.5</v>
      </c>
      <c r="T11" s="14">
        <f t="shared" si="3"/>
        <v>23</v>
      </c>
      <c r="U11" s="14">
        <f t="shared" si="4"/>
        <v>20</v>
      </c>
      <c r="V11" s="14">
        <f t="shared" si="5"/>
        <v>4.75</v>
      </c>
      <c r="W11" s="14">
        <f t="shared" si="6"/>
        <v>20.25</v>
      </c>
      <c r="X11" s="22">
        <f t="shared" si="7"/>
        <v>23</v>
      </c>
      <c r="Y11" s="37">
        <v>8.6999999999999993</v>
      </c>
      <c r="Z11" s="17"/>
      <c r="AA11" s="15">
        <v>0.25</v>
      </c>
      <c r="AB11" s="16">
        <f t="shared" si="8"/>
        <v>7.5120833333333321</v>
      </c>
    </row>
    <row r="12" spans="1:28" ht="15.75" x14ac:dyDescent="0.25">
      <c r="A12" s="13">
        <v>149</v>
      </c>
      <c r="B12" s="1" t="s">
        <v>79</v>
      </c>
      <c r="C12" s="1" t="str">
        <f t="shared" si="0"/>
        <v>016035</v>
      </c>
      <c r="D12" s="1" t="s">
        <v>80</v>
      </c>
      <c r="E12" s="1" t="s">
        <v>78</v>
      </c>
      <c r="F12" s="2" t="s">
        <v>12</v>
      </c>
      <c r="G12" s="2" t="s">
        <v>17</v>
      </c>
      <c r="H12" s="2"/>
      <c r="I12" s="26">
        <v>9</v>
      </c>
      <c r="J12" s="27">
        <v>2.5</v>
      </c>
      <c r="K12" s="28">
        <v>6</v>
      </c>
      <c r="L12" s="29">
        <v>8.5</v>
      </c>
      <c r="M12" s="29">
        <v>6.5</v>
      </c>
      <c r="N12" s="29">
        <v>3.5</v>
      </c>
      <c r="O12" s="30"/>
      <c r="P12" s="30"/>
      <c r="Q12" s="30"/>
      <c r="R12" s="14">
        <f t="shared" si="1"/>
        <v>6.166666666666667</v>
      </c>
      <c r="S12" s="14">
        <f t="shared" si="2"/>
        <v>24</v>
      </c>
      <c r="T12" s="14">
        <f t="shared" si="3"/>
        <v>23.5</v>
      </c>
      <c r="U12" s="14">
        <f t="shared" si="4"/>
        <v>19</v>
      </c>
      <c r="V12" s="14">
        <f t="shared" si="5"/>
        <v>2.5</v>
      </c>
      <c r="W12" s="14">
        <f t="shared" si="6"/>
        <v>17.5</v>
      </c>
      <c r="X12" s="22">
        <f t="shared" si="7"/>
        <v>24</v>
      </c>
      <c r="Y12" s="37">
        <v>8.5</v>
      </c>
      <c r="Z12" s="15">
        <v>1.5</v>
      </c>
      <c r="AA12" s="15">
        <v>0.25</v>
      </c>
      <c r="AB12" s="16">
        <f t="shared" si="8"/>
        <v>7.2041666666666675</v>
      </c>
    </row>
    <row r="13" spans="1:28" ht="15.75" x14ac:dyDescent="0.25">
      <c r="A13" s="13">
        <v>150</v>
      </c>
      <c r="B13" s="1" t="s">
        <v>90</v>
      </c>
      <c r="C13" s="1" t="str">
        <f t="shared" si="0"/>
        <v>016040</v>
      </c>
      <c r="D13" s="1" t="s">
        <v>91</v>
      </c>
      <c r="E13" s="1" t="s">
        <v>92</v>
      </c>
      <c r="F13" s="2" t="s">
        <v>12</v>
      </c>
      <c r="G13" s="2" t="s">
        <v>17</v>
      </c>
      <c r="H13" s="2"/>
      <c r="I13" s="26">
        <v>8</v>
      </c>
      <c r="J13" s="27">
        <v>4</v>
      </c>
      <c r="K13" s="28">
        <v>4</v>
      </c>
      <c r="L13" s="29">
        <v>8</v>
      </c>
      <c r="M13" s="29">
        <v>6</v>
      </c>
      <c r="N13" s="29">
        <v>4.5</v>
      </c>
      <c r="O13" s="30"/>
      <c r="P13" s="30"/>
      <c r="Q13" s="30"/>
      <c r="R13" s="14">
        <f t="shared" si="1"/>
        <v>6.166666666666667</v>
      </c>
      <c r="S13" s="14">
        <f t="shared" si="2"/>
        <v>22</v>
      </c>
      <c r="T13" s="14">
        <f t="shared" si="3"/>
        <v>20</v>
      </c>
      <c r="U13" s="14">
        <f t="shared" si="4"/>
        <v>18.5</v>
      </c>
      <c r="V13" s="14">
        <f t="shared" si="5"/>
        <v>4</v>
      </c>
      <c r="W13" s="14">
        <f t="shared" si="6"/>
        <v>16</v>
      </c>
      <c r="X13" s="22">
        <f t="shared" si="7"/>
        <v>22</v>
      </c>
      <c r="Y13" s="37">
        <v>8.3000000000000007</v>
      </c>
      <c r="Z13" s="15">
        <v>1.5</v>
      </c>
      <c r="AA13" s="15">
        <v>0.25</v>
      </c>
      <c r="AB13" s="16">
        <f t="shared" si="8"/>
        <v>6.8816666666666677</v>
      </c>
    </row>
    <row r="14" spans="1:28" ht="15.75" x14ac:dyDescent="0.25">
      <c r="A14" s="13">
        <v>151</v>
      </c>
      <c r="B14" s="1" t="s">
        <v>103</v>
      </c>
      <c r="C14" s="1" t="str">
        <f t="shared" si="0"/>
        <v>016049</v>
      </c>
      <c r="D14" s="1" t="s">
        <v>104</v>
      </c>
      <c r="E14" s="1" t="s">
        <v>105</v>
      </c>
      <c r="F14" s="2" t="s">
        <v>12</v>
      </c>
      <c r="G14" s="2" t="s">
        <v>13</v>
      </c>
      <c r="H14" s="2"/>
      <c r="I14" s="26">
        <v>7.5</v>
      </c>
      <c r="J14" s="27">
        <v>7.5</v>
      </c>
      <c r="K14" s="28">
        <v>5</v>
      </c>
      <c r="L14" s="29">
        <v>5.5</v>
      </c>
      <c r="M14" s="29">
        <v>5</v>
      </c>
      <c r="N14" s="29">
        <v>6</v>
      </c>
      <c r="O14" s="30"/>
      <c r="P14" s="30"/>
      <c r="Q14" s="30"/>
      <c r="R14" s="14">
        <f t="shared" si="1"/>
        <v>5.5</v>
      </c>
      <c r="S14" s="14">
        <f t="shared" si="2"/>
        <v>18</v>
      </c>
      <c r="T14" s="14">
        <f t="shared" si="3"/>
        <v>18</v>
      </c>
      <c r="U14" s="14">
        <f t="shared" si="4"/>
        <v>18.5</v>
      </c>
      <c r="V14" s="14">
        <f t="shared" si="5"/>
        <v>7.5</v>
      </c>
      <c r="W14" s="14">
        <f t="shared" si="6"/>
        <v>20</v>
      </c>
      <c r="X14" s="22">
        <f t="shared" si="7"/>
        <v>20</v>
      </c>
      <c r="Y14" s="37">
        <v>8.6999999999999993</v>
      </c>
      <c r="Z14" s="15">
        <v>2</v>
      </c>
      <c r="AA14" s="15">
        <v>0.25</v>
      </c>
      <c r="AB14" s="16">
        <f t="shared" si="8"/>
        <v>7.6724999999999994</v>
      </c>
    </row>
    <row r="15" spans="1:28" ht="15.75" x14ac:dyDescent="0.25">
      <c r="A15" s="13">
        <v>152</v>
      </c>
      <c r="B15" s="1" t="s">
        <v>112</v>
      </c>
      <c r="C15" s="1" t="str">
        <f t="shared" si="0"/>
        <v>016053</v>
      </c>
      <c r="D15" s="1" t="s">
        <v>113</v>
      </c>
      <c r="E15" s="1" t="s">
        <v>114</v>
      </c>
      <c r="F15" s="2" t="s">
        <v>12</v>
      </c>
      <c r="G15" s="2" t="s">
        <v>17</v>
      </c>
      <c r="H15" s="2"/>
      <c r="I15" s="26">
        <v>8.5</v>
      </c>
      <c r="J15" s="27">
        <v>3.5</v>
      </c>
      <c r="K15" s="28">
        <v>6</v>
      </c>
      <c r="L15" s="29">
        <v>6</v>
      </c>
      <c r="M15" s="29">
        <v>2</v>
      </c>
      <c r="N15" s="29">
        <v>3</v>
      </c>
      <c r="O15" s="30"/>
      <c r="P15" s="30"/>
      <c r="Q15" s="30"/>
      <c r="R15" s="14">
        <f t="shared" si="1"/>
        <v>3.6666666666666665</v>
      </c>
      <c r="S15" s="14">
        <f t="shared" si="2"/>
        <v>16.5</v>
      </c>
      <c r="T15" s="14">
        <f t="shared" si="3"/>
        <v>20.5</v>
      </c>
      <c r="U15" s="14">
        <f t="shared" si="4"/>
        <v>13.5</v>
      </c>
      <c r="V15" s="14">
        <f t="shared" si="5"/>
        <v>3.5</v>
      </c>
      <c r="W15" s="14">
        <f t="shared" si="6"/>
        <v>18</v>
      </c>
      <c r="X15" s="22">
        <f t="shared" si="7"/>
        <v>20.5</v>
      </c>
      <c r="Y15" s="37">
        <v>7.9</v>
      </c>
      <c r="Z15" s="15">
        <v>1.5</v>
      </c>
      <c r="AA15" s="15">
        <v>0.25</v>
      </c>
      <c r="AB15" s="16">
        <f t="shared" si="8"/>
        <v>6.6741666666666672</v>
      </c>
    </row>
    <row r="16" spans="1:28" ht="15.75" x14ac:dyDescent="0.25">
      <c r="A16" s="13">
        <v>153</v>
      </c>
      <c r="B16" s="1" t="s">
        <v>115</v>
      </c>
      <c r="C16" s="1" t="str">
        <f t="shared" si="0"/>
        <v>016054</v>
      </c>
      <c r="D16" s="1" t="s">
        <v>116</v>
      </c>
      <c r="E16" s="1" t="s">
        <v>114</v>
      </c>
      <c r="F16" s="2" t="s">
        <v>12</v>
      </c>
      <c r="G16" s="2" t="s">
        <v>17</v>
      </c>
      <c r="H16" s="2"/>
      <c r="I16" s="26">
        <v>8.5</v>
      </c>
      <c r="J16" s="27">
        <v>4.25</v>
      </c>
      <c r="K16" s="28">
        <v>3</v>
      </c>
      <c r="L16" s="29">
        <v>8</v>
      </c>
      <c r="M16" s="29">
        <v>5.5</v>
      </c>
      <c r="N16" s="29">
        <v>3.5</v>
      </c>
      <c r="O16" s="30"/>
      <c r="P16" s="30"/>
      <c r="Q16" s="30"/>
      <c r="R16" s="14">
        <f t="shared" si="1"/>
        <v>5.666666666666667</v>
      </c>
      <c r="S16" s="14">
        <f t="shared" si="2"/>
        <v>22</v>
      </c>
      <c r="T16" s="14">
        <f t="shared" si="3"/>
        <v>19.5</v>
      </c>
      <c r="U16" s="14">
        <f t="shared" si="4"/>
        <v>17.5</v>
      </c>
      <c r="V16" s="14">
        <f t="shared" si="5"/>
        <v>4.25</v>
      </c>
      <c r="W16" s="14">
        <f t="shared" si="6"/>
        <v>15.75</v>
      </c>
      <c r="X16" s="22">
        <f t="shared" si="7"/>
        <v>22</v>
      </c>
      <c r="Y16" s="37">
        <v>8.3000000000000007</v>
      </c>
      <c r="Z16" s="15">
        <v>1.5</v>
      </c>
      <c r="AA16" s="15">
        <v>0.25</v>
      </c>
      <c r="AB16" s="16">
        <f t="shared" si="8"/>
        <v>6.7504166666666681</v>
      </c>
    </row>
    <row r="17" spans="1:28" ht="15.75" x14ac:dyDescent="0.25">
      <c r="A17" s="13">
        <v>154</v>
      </c>
      <c r="B17" s="32" t="s">
        <v>117</v>
      </c>
      <c r="C17" s="1" t="str">
        <f t="shared" si="0"/>
        <v>016055</v>
      </c>
      <c r="D17" s="32" t="s">
        <v>91</v>
      </c>
      <c r="E17" s="32" t="s">
        <v>114</v>
      </c>
      <c r="F17" s="33" t="s">
        <v>12</v>
      </c>
      <c r="G17" s="33" t="s">
        <v>17</v>
      </c>
      <c r="H17" s="2"/>
      <c r="I17" s="26">
        <v>7</v>
      </c>
      <c r="J17" s="34">
        <v>4</v>
      </c>
      <c r="K17" s="28">
        <v>4</v>
      </c>
      <c r="L17" s="29">
        <v>6.5</v>
      </c>
      <c r="M17" s="29">
        <v>5.5</v>
      </c>
      <c r="N17" s="29">
        <v>5</v>
      </c>
      <c r="O17" s="30"/>
      <c r="P17" s="30"/>
      <c r="Q17" s="30"/>
      <c r="R17" s="14">
        <f t="shared" si="1"/>
        <v>5.666666666666667</v>
      </c>
      <c r="S17" s="14">
        <f t="shared" si="2"/>
        <v>19</v>
      </c>
      <c r="T17" s="14">
        <f t="shared" si="3"/>
        <v>17.5</v>
      </c>
      <c r="U17" s="14">
        <f t="shared" si="4"/>
        <v>17.5</v>
      </c>
      <c r="V17" s="14">
        <f t="shared" si="5"/>
        <v>4</v>
      </c>
      <c r="W17" s="14">
        <f t="shared" si="6"/>
        <v>15</v>
      </c>
      <c r="X17" s="22">
        <f t="shared" si="7"/>
        <v>19</v>
      </c>
      <c r="Y17" s="37">
        <v>8</v>
      </c>
      <c r="Z17" s="15">
        <v>2</v>
      </c>
      <c r="AA17" s="15">
        <v>0.25</v>
      </c>
      <c r="AB17" s="16">
        <f t="shared" si="8"/>
        <v>6.6166666666666671</v>
      </c>
    </row>
    <row r="18" spans="1:28" ht="15.75" x14ac:dyDescent="0.25">
      <c r="A18" s="13">
        <v>155</v>
      </c>
      <c r="B18" s="1" t="s">
        <v>118</v>
      </c>
      <c r="C18" s="1" t="str">
        <f t="shared" si="0"/>
        <v>016056</v>
      </c>
      <c r="D18" s="1" t="s">
        <v>119</v>
      </c>
      <c r="E18" s="1" t="s">
        <v>114</v>
      </c>
      <c r="F18" s="2" t="s">
        <v>12</v>
      </c>
      <c r="G18" s="2" t="s">
        <v>17</v>
      </c>
      <c r="H18" s="2"/>
      <c r="I18" s="26">
        <v>7</v>
      </c>
      <c r="J18" s="27">
        <v>6.5</v>
      </c>
      <c r="K18" s="28">
        <v>2.5</v>
      </c>
      <c r="L18" s="29"/>
      <c r="M18" s="29"/>
      <c r="N18" s="29"/>
      <c r="O18" s="30"/>
      <c r="P18" s="30"/>
      <c r="Q18" s="30"/>
      <c r="R18" s="14" t="e">
        <f t="shared" si="1"/>
        <v>#DIV/0!</v>
      </c>
      <c r="S18" s="14">
        <f t="shared" si="2"/>
        <v>7</v>
      </c>
      <c r="T18" s="14">
        <f t="shared" si="3"/>
        <v>9.5</v>
      </c>
      <c r="U18" s="14">
        <f t="shared" si="4"/>
        <v>7</v>
      </c>
      <c r="V18" s="14">
        <f t="shared" si="5"/>
        <v>6.5</v>
      </c>
      <c r="W18" s="14">
        <f t="shared" si="6"/>
        <v>16</v>
      </c>
      <c r="X18" s="22">
        <f t="shared" si="7"/>
        <v>16</v>
      </c>
      <c r="Y18" s="37">
        <v>7.9</v>
      </c>
      <c r="Z18" s="15">
        <v>2</v>
      </c>
      <c r="AA18" s="15">
        <v>0.25</v>
      </c>
      <c r="AB18" s="16" t="e">
        <f t="shared" si="8"/>
        <v>#DIV/0!</v>
      </c>
    </row>
    <row r="19" spans="1:28" ht="15.75" x14ac:dyDescent="0.25">
      <c r="A19" s="13">
        <v>156</v>
      </c>
      <c r="B19" s="1" t="s">
        <v>131</v>
      </c>
      <c r="C19" s="1" t="str">
        <f t="shared" si="0"/>
        <v>016063</v>
      </c>
      <c r="D19" s="1" t="s">
        <v>132</v>
      </c>
      <c r="E19" s="1" t="s">
        <v>133</v>
      </c>
      <c r="F19" s="2" t="s">
        <v>12</v>
      </c>
      <c r="G19" s="2" t="s">
        <v>17</v>
      </c>
      <c r="H19" s="2"/>
      <c r="I19" s="26">
        <v>9</v>
      </c>
      <c r="J19" s="27">
        <v>6.75</v>
      </c>
      <c r="K19" s="28">
        <v>7</v>
      </c>
      <c r="L19" s="29">
        <v>6.5</v>
      </c>
      <c r="M19" s="29">
        <v>3.5</v>
      </c>
      <c r="N19" s="29">
        <v>3.5</v>
      </c>
      <c r="O19" s="30"/>
      <c r="P19" s="30"/>
      <c r="Q19" s="30"/>
      <c r="R19" s="14">
        <f t="shared" si="1"/>
        <v>4.5</v>
      </c>
      <c r="S19" s="14">
        <f t="shared" si="2"/>
        <v>19</v>
      </c>
      <c r="T19" s="14">
        <f t="shared" si="3"/>
        <v>22.5</v>
      </c>
      <c r="U19" s="14">
        <f t="shared" si="4"/>
        <v>16</v>
      </c>
      <c r="V19" s="14">
        <f t="shared" si="5"/>
        <v>6.75</v>
      </c>
      <c r="W19" s="14">
        <f t="shared" si="6"/>
        <v>22.75</v>
      </c>
      <c r="X19" s="22">
        <f t="shared" si="7"/>
        <v>22.75</v>
      </c>
      <c r="Y19" s="37">
        <v>8.1</v>
      </c>
      <c r="Z19" s="15">
        <v>1.5</v>
      </c>
      <c r="AA19" s="15">
        <v>0.25</v>
      </c>
      <c r="AB19" s="16">
        <f t="shared" si="8"/>
        <v>7.7112499999999997</v>
      </c>
    </row>
    <row r="20" spans="1:28" ht="15.75" x14ac:dyDescent="0.25">
      <c r="A20" s="13">
        <v>157</v>
      </c>
      <c r="B20" s="1" t="s">
        <v>134</v>
      </c>
      <c r="C20" s="1" t="str">
        <f t="shared" si="0"/>
        <v>016068</v>
      </c>
      <c r="D20" s="1" t="s">
        <v>135</v>
      </c>
      <c r="E20" s="1" t="s">
        <v>136</v>
      </c>
      <c r="F20" s="2" t="s">
        <v>12</v>
      </c>
      <c r="G20" s="2" t="s">
        <v>17</v>
      </c>
      <c r="H20" s="2"/>
      <c r="I20" s="26">
        <v>8</v>
      </c>
      <c r="J20" s="27">
        <v>6</v>
      </c>
      <c r="K20" s="28">
        <v>4</v>
      </c>
      <c r="L20" s="29">
        <v>6.5</v>
      </c>
      <c r="M20" s="29">
        <v>7.5</v>
      </c>
      <c r="N20" s="29">
        <v>4</v>
      </c>
      <c r="O20" s="30"/>
      <c r="P20" s="30"/>
      <c r="Q20" s="30"/>
      <c r="R20" s="14">
        <f t="shared" si="1"/>
        <v>6</v>
      </c>
      <c r="S20" s="14">
        <f t="shared" si="2"/>
        <v>22</v>
      </c>
      <c r="T20" s="14">
        <f t="shared" si="3"/>
        <v>18.5</v>
      </c>
      <c r="U20" s="14">
        <f t="shared" si="4"/>
        <v>19.5</v>
      </c>
      <c r="V20" s="14">
        <f t="shared" si="5"/>
        <v>6</v>
      </c>
      <c r="W20" s="14">
        <f t="shared" si="6"/>
        <v>18</v>
      </c>
      <c r="X20" s="22">
        <f t="shared" si="7"/>
        <v>22</v>
      </c>
      <c r="Y20" s="37">
        <v>8.3000000000000007</v>
      </c>
      <c r="Z20" s="15">
        <v>1.5</v>
      </c>
      <c r="AA20" s="15">
        <v>0.25</v>
      </c>
      <c r="AB20" s="16">
        <f t="shared" si="8"/>
        <v>7.2025000000000006</v>
      </c>
    </row>
    <row r="21" spans="1:28" ht="15.75" x14ac:dyDescent="0.25">
      <c r="A21" s="13">
        <v>158</v>
      </c>
      <c r="B21" s="1" t="s">
        <v>205</v>
      </c>
      <c r="C21" s="1" t="str">
        <f t="shared" si="0"/>
        <v>016102</v>
      </c>
      <c r="D21" s="1" t="s">
        <v>206</v>
      </c>
      <c r="E21" s="1" t="s">
        <v>207</v>
      </c>
      <c r="F21" s="2" t="s">
        <v>12</v>
      </c>
      <c r="G21" s="2" t="s">
        <v>13</v>
      </c>
      <c r="H21" s="2"/>
      <c r="I21" s="26">
        <v>7</v>
      </c>
      <c r="J21" s="27">
        <v>6</v>
      </c>
      <c r="K21" s="28">
        <v>6.5</v>
      </c>
      <c r="L21" s="29">
        <v>8.5</v>
      </c>
      <c r="M21" s="29">
        <v>4</v>
      </c>
      <c r="N21" s="29">
        <v>5.5</v>
      </c>
      <c r="O21" s="30"/>
      <c r="P21" s="30"/>
      <c r="Q21" s="30"/>
      <c r="R21" s="14">
        <f t="shared" si="1"/>
        <v>6</v>
      </c>
      <c r="S21" s="14">
        <f t="shared" si="2"/>
        <v>19.5</v>
      </c>
      <c r="T21" s="14">
        <f t="shared" si="3"/>
        <v>22</v>
      </c>
      <c r="U21" s="14">
        <f t="shared" si="4"/>
        <v>16.5</v>
      </c>
      <c r="V21" s="14">
        <f t="shared" si="5"/>
        <v>6</v>
      </c>
      <c r="W21" s="14">
        <f t="shared" si="6"/>
        <v>19.5</v>
      </c>
      <c r="X21" s="22">
        <f t="shared" si="7"/>
        <v>22</v>
      </c>
      <c r="Y21" s="37">
        <v>8.1999999999999993</v>
      </c>
      <c r="Z21" s="15">
        <v>2</v>
      </c>
      <c r="AA21" s="15">
        <v>0.25</v>
      </c>
      <c r="AB21" s="16">
        <f t="shared" si="8"/>
        <v>7.5224999999999991</v>
      </c>
    </row>
    <row r="22" spans="1:28" ht="15.75" x14ac:dyDescent="0.25">
      <c r="A22" s="13">
        <v>159</v>
      </c>
      <c r="B22" s="1" t="s">
        <v>275</v>
      </c>
      <c r="C22" s="1" t="str">
        <f t="shared" si="0"/>
        <v>016139</v>
      </c>
      <c r="D22" s="1" t="s">
        <v>276</v>
      </c>
      <c r="E22" s="1" t="s">
        <v>277</v>
      </c>
      <c r="F22" s="2" t="s">
        <v>12</v>
      </c>
      <c r="G22" s="2" t="s">
        <v>13</v>
      </c>
      <c r="H22" s="2"/>
      <c r="I22" s="26">
        <v>8</v>
      </c>
      <c r="J22" s="27">
        <v>6.75</v>
      </c>
      <c r="K22" s="28">
        <v>9</v>
      </c>
      <c r="L22" s="29">
        <v>8</v>
      </c>
      <c r="M22" s="29">
        <v>6</v>
      </c>
      <c r="N22" s="29">
        <v>4.5</v>
      </c>
      <c r="O22" s="30"/>
      <c r="P22" s="30"/>
      <c r="Q22" s="30"/>
      <c r="R22" s="14">
        <f t="shared" si="1"/>
        <v>6.166666666666667</v>
      </c>
      <c r="S22" s="14">
        <f t="shared" si="2"/>
        <v>22</v>
      </c>
      <c r="T22" s="14">
        <f t="shared" si="3"/>
        <v>25</v>
      </c>
      <c r="U22" s="14">
        <f t="shared" si="4"/>
        <v>18.5</v>
      </c>
      <c r="V22" s="14">
        <f t="shared" si="5"/>
        <v>6.75</v>
      </c>
      <c r="W22" s="14">
        <f t="shared" si="6"/>
        <v>23.75</v>
      </c>
      <c r="X22" s="22">
        <f t="shared" si="7"/>
        <v>25</v>
      </c>
      <c r="Y22" s="37">
        <v>8.8000000000000007</v>
      </c>
      <c r="Z22" s="15">
        <v>2</v>
      </c>
      <c r="AA22" s="15">
        <v>0.25</v>
      </c>
      <c r="AB22" s="16">
        <f t="shared" si="8"/>
        <v>8.4754166666666677</v>
      </c>
    </row>
    <row r="23" spans="1:28" ht="15.75" x14ac:dyDescent="0.25">
      <c r="A23" s="13">
        <v>160</v>
      </c>
      <c r="B23" s="1" t="s">
        <v>290</v>
      </c>
      <c r="C23" s="1" t="str">
        <f t="shared" si="0"/>
        <v>016149</v>
      </c>
      <c r="D23" s="1" t="s">
        <v>291</v>
      </c>
      <c r="E23" s="1" t="s">
        <v>292</v>
      </c>
      <c r="F23" s="2" t="s">
        <v>12</v>
      </c>
      <c r="G23" s="2" t="s">
        <v>17</v>
      </c>
      <c r="H23" s="2"/>
      <c r="I23" s="26">
        <v>2</v>
      </c>
      <c r="J23" s="27">
        <v>3.25</v>
      </c>
      <c r="K23" s="28"/>
      <c r="L23" s="29">
        <v>6.5</v>
      </c>
      <c r="M23" s="29">
        <v>4</v>
      </c>
      <c r="N23" s="29">
        <v>5</v>
      </c>
      <c r="O23" s="30"/>
      <c r="P23" s="30"/>
      <c r="Q23" s="30"/>
      <c r="R23" s="14">
        <f t="shared" si="1"/>
        <v>5.166666666666667</v>
      </c>
      <c r="S23" s="14">
        <f t="shared" si="2"/>
        <v>12.5</v>
      </c>
      <c r="T23" s="14">
        <f t="shared" si="3"/>
        <v>8.5</v>
      </c>
      <c r="U23" s="14">
        <f t="shared" si="4"/>
        <v>11</v>
      </c>
      <c r="V23" s="14">
        <f t="shared" si="5"/>
        <v>3.25</v>
      </c>
      <c r="W23" s="14">
        <f t="shared" si="6"/>
        <v>5.25</v>
      </c>
      <c r="X23" s="22">
        <f t="shared" si="7"/>
        <v>12.5</v>
      </c>
      <c r="Y23" s="37">
        <v>8.1999999999999993</v>
      </c>
      <c r="Z23" s="15">
        <v>2</v>
      </c>
      <c r="AA23" s="15">
        <v>0.25</v>
      </c>
      <c r="AB23" s="16">
        <f t="shared" si="8"/>
        <v>4.8829166666666666</v>
      </c>
    </row>
    <row r="24" spans="1:28" ht="15.75" x14ac:dyDescent="0.25">
      <c r="A24" s="13">
        <v>161</v>
      </c>
      <c r="B24" s="1" t="s">
        <v>299</v>
      </c>
      <c r="C24" s="1" t="str">
        <f t="shared" si="0"/>
        <v>016154</v>
      </c>
      <c r="D24" s="1" t="s">
        <v>300</v>
      </c>
      <c r="E24" s="1" t="s">
        <v>301</v>
      </c>
      <c r="F24" s="2" t="s">
        <v>12</v>
      </c>
      <c r="G24" s="2" t="s">
        <v>13</v>
      </c>
      <c r="H24" s="2"/>
      <c r="I24" s="26">
        <v>7.5</v>
      </c>
      <c r="J24" s="27">
        <v>6</v>
      </c>
      <c r="K24" s="28">
        <v>6.5</v>
      </c>
      <c r="L24" s="29">
        <v>5.5</v>
      </c>
      <c r="M24" s="29">
        <v>7</v>
      </c>
      <c r="N24" s="29">
        <v>7</v>
      </c>
      <c r="O24" s="30"/>
      <c r="P24" s="30"/>
      <c r="Q24" s="30"/>
      <c r="R24" s="14">
        <f t="shared" si="1"/>
        <v>6.5</v>
      </c>
      <c r="S24" s="14">
        <f t="shared" si="2"/>
        <v>20</v>
      </c>
      <c r="T24" s="14">
        <f t="shared" si="3"/>
        <v>19.5</v>
      </c>
      <c r="U24" s="14">
        <f t="shared" si="4"/>
        <v>21.5</v>
      </c>
      <c r="V24" s="14">
        <f t="shared" si="5"/>
        <v>6</v>
      </c>
      <c r="W24" s="14">
        <f t="shared" si="6"/>
        <v>20</v>
      </c>
      <c r="X24" s="22">
        <f t="shared" si="7"/>
        <v>21.5</v>
      </c>
      <c r="Y24" s="37">
        <v>8.6</v>
      </c>
      <c r="Z24" s="15">
        <v>2</v>
      </c>
      <c r="AA24" s="15">
        <v>0.25</v>
      </c>
      <c r="AB24" s="16">
        <f t="shared" si="8"/>
        <v>7.8174999999999999</v>
      </c>
    </row>
    <row r="25" spans="1:28" ht="15.75" x14ac:dyDescent="0.25">
      <c r="A25" s="13">
        <v>162</v>
      </c>
      <c r="B25" s="1" t="s">
        <v>308</v>
      </c>
      <c r="C25" s="1" t="str">
        <f t="shared" si="0"/>
        <v>016159</v>
      </c>
      <c r="D25" s="1" t="s">
        <v>309</v>
      </c>
      <c r="E25" s="1" t="s">
        <v>310</v>
      </c>
      <c r="F25" s="2" t="s">
        <v>12</v>
      </c>
      <c r="G25" s="2" t="s">
        <v>17</v>
      </c>
      <c r="H25" s="2"/>
      <c r="I25" s="26">
        <v>8.5</v>
      </c>
      <c r="J25" s="27">
        <v>3.25</v>
      </c>
      <c r="K25" s="28">
        <v>5</v>
      </c>
      <c r="L25" s="29">
        <v>8.5</v>
      </c>
      <c r="M25" s="29">
        <v>7</v>
      </c>
      <c r="N25" s="29">
        <v>4</v>
      </c>
      <c r="O25" s="30"/>
      <c r="P25" s="30"/>
      <c r="Q25" s="30"/>
      <c r="R25" s="14">
        <f t="shared" si="1"/>
        <v>6.5</v>
      </c>
      <c r="S25" s="14">
        <f t="shared" si="2"/>
        <v>24</v>
      </c>
      <c r="T25" s="14">
        <f t="shared" si="3"/>
        <v>22</v>
      </c>
      <c r="U25" s="14">
        <f t="shared" si="4"/>
        <v>19.5</v>
      </c>
      <c r="V25" s="14">
        <f t="shared" si="5"/>
        <v>3.25</v>
      </c>
      <c r="W25" s="14">
        <f t="shared" si="6"/>
        <v>16.75</v>
      </c>
      <c r="X25" s="22">
        <f t="shared" si="7"/>
        <v>24</v>
      </c>
      <c r="Y25" s="37">
        <v>8.1</v>
      </c>
      <c r="Z25" s="17"/>
      <c r="AA25" s="15">
        <v>0.25</v>
      </c>
      <c r="AB25" s="16">
        <f t="shared" si="8"/>
        <v>6.7487499999999994</v>
      </c>
    </row>
    <row r="26" spans="1:28" ht="15.75" x14ac:dyDescent="0.25">
      <c r="A26" s="13">
        <v>163</v>
      </c>
      <c r="B26" s="1" t="s">
        <v>334</v>
      </c>
      <c r="C26" s="1" t="str">
        <f t="shared" si="0"/>
        <v>016172</v>
      </c>
      <c r="D26" s="1" t="s">
        <v>335</v>
      </c>
      <c r="E26" s="1" t="s">
        <v>336</v>
      </c>
      <c r="F26" s="2" t="s">
        <v>12</v>
      </c>
      <c r="G26" s="2" t="s">
        <v>17</v>
      </c>
      <c r="H26" s="2"/>
      <c r="I26" s="26">
        <v>7</v>
      </c>
      <c r="J26" s="27">
        <v>6.25</v>
      </c>
      <c r="K26" s="28">
        <v>5</v>
      </c>
      <c r="L26" s="29">
        <v>5</v>
      </c>
      <c r="M26" s="29">
        <v>5</v>
      </c>
      <c r="N26" s="29">
        <v>3.5</v>
      </c>
      <c r="O26" s="30"/>
      <c r="P26" s="30"/>
      <c r="Q26" s="30"/>
      <c r="R26" s="14">
        <f t="shared" si="1"/>
        <v>4.5</v>
      </c>
      <c r="S26" s="14">
        <f t="shared" si="2"/>
        <v>17</v>
      </c>
      <c r="T26" s="14">
        <f t="shared" si="3"/>
        <v>17</v>
      </c>
      <c r="U26" s="14">
        <f t="shared" si="4"/>
        <v>15.5</v>
      </c>
      <c r="V26" s="14">
        <f t="shared" si="5"/>
        <v>6.25</v>
      </c>
      <c r="W26" s="14">
        <f t="shared" si="6"/>
        <v>18.25</v>
      </c>
      <c r="X26" s="22">
        <f t="shared" si="7"/>
        <v>18.25</v>
      </c>
      <c r="Y26" s="37">
        <v>7.3</v>
      </c>
      <c r="Z26" s="15">
        <v>2</v>
      </c>
      <c r="AA26" s="15">
        <v>0.25</v>
      </c>
      <c r="AB26" s="16">
        <f t="shared" si="8"/>
        <v>6.7712500000000002</v>
      </c>
    </row>
    <row r="27" spans="1:28" ht="15.75" x14ac:dyDescent="0.25">
      <c r="A27" s="13">
        <v>164</v>
      </c>
      <c r="B27" s="1" t="s">
        <v>348</v>
      </c>
      <c r="C27" s="1" t="str">
        <f t="shared" si="0"/>
        <v>016182</v>
      </c>
      <c r="D27" s="1" t="s">
        <v>349</v>
      </c>
      <c r="E27" s="1" t="s">
        <v>350</v>
      </c>
      <c r="F27" s="2" t="s">
        <v>12</v>
      </c>
      <c r="G27" s="2" t="s">
        <v>17</v>
      </c>
      <c r="H27" s="2"/>
      <c r="I27" s="26">
        <v>7.5</v>
      </c>
      <c r="J27" s="27">
        <v>2.75</v>
      </c>
      <c r="K27" s="28">
        <v>7</v>
      </c>
      <c r="L27" s="29">
        <v>7.5</v>
      </c>
      <c r="M27" s="29">
        <v>2.5</v>
      </c>
      <c r="N27" s="29">
        <v>4.5</v>
      </c>
      <c r="O27" s="30"/>
      <c r="P27" s="30"/>
      <c r="Q27" s="30"/>
      <c r="R27" s="14">
        <f t="shared" si="1"/>
        <v>4.833333333333333</v>
      </c>
      <c r="S27" s="14">
        <f t="shared" si="2"/>
        <v>17.5</v>
      </c>
      <c r="T27" s="14">
        <f t="shared" si="3"/>
        <v>22</v>
      </c>
      <c r="U27" s="14">
        <f t="shared" si="4"/>
        <v>14.5</v>
      </c>
      <c r="V27" s="14">
        <f t="shared" si="5"/>
        <v>2.75</v>
      </c>
      <c r="W27" s="14">
        <f t="shared" si="6"/>
        <v>17.25</v>
      </c>
      <c r="X27" s="22">
        <f t="shared" si="7"/>
        <v>22</v>
      </c>
      <c r="Y27" s="37">
        <v>8.3000000000000007</v>
      </c>
      <c r="Z27" s="15">
        <v>2</v>
      </c>
      <c r="AA27" s="15">
        <v>0.25</v>
      </c>
      <c r="AB27" s="16">
        <f t="shared" si="8"/>
        <v>6.9545833333333338</v>
      </c>
    </row>
    <row r="28" spans="1:28" ht="15.75" x14ac:dyDescent="0.25">
      <c r="A28" s="13">
        <v>165</v>
      </c>
      <c r="B28" s="1" t="s">
        <v>358</v>
      </c>
      <c r="C28" s="1" t="str">
        <f t="shared" si="0"/>
        <v>016187</v>
      </c>
      <c r="D28" s="1" t="s">
        <v>359</v>
      </c>
      <c r="E28" s="1" t="s">
        <v>360</v>
      </c>
      <c r="F28" s="2" t="s">
        <v>12</v>
      </c>
      <c r="G28" s="2" t="s">
        <v>17</v>
      </c>
      <c r="H28" s="2"/>
      <c r="I28" s="26">
        <v>8</v>
      </c>
      <c r="J28" s="27">
        <v>2.5</v>
      </c>
      <c r="K28" s="28">
        <v>2</v>
      </c>
      <c r="L28" s="29">
        <v>8.5</v>
      </c>
      <c r="M28" s="29">
        <v>7</v>
      </c>
      <c r="N28" s="29">
        <v>5.5</v>
      </c>
      <c r="O28" s="30"/>
      <c r="P28" s="30"/>
      <c r="Q28" s="30"/>
      <c r="R28" s="14">
        <f t="shared" si="1"/>
        <v>7</v>
      </c>
      <c r="S28" s="14">
        <f t="shared" si="2"/>
        <v>23.5</v>
      </c>
      <c r="T28" s="14">
        <f t="shared" si="3"/>
        <v>18.5</v>
      </c>
      <c r="U28" s="14">
        <f t="shared" si="4"/>
        <v>20.5</v>
      </c>
      <c r="V28" s="14">
        <f t="shared" si="5"/>
        <v>2.5</v>
      </c>
      <c r="W28" s="14">
        <f t="shared" si="6"/>
        <v>12.5</v>
      </c>
      <c r="X28" s="22">
        <f t="shared" si="7"/>
        <v>23.5</v>
      </c>
      <c r="Y28" s="37">
        <v>8.3000000000000007</v>
      </c>
      <c r="Z28" s="15">
        <v>2</v>
      </c>
      <c r="AA28" s="15">
        <v>0.25</v>
      </c>
      <c r="AB28" s="16">
        <f t="shared" si="8"/>
        <v>6.5025000000000004</v>
      </c>
    </row>
    <row r="29" spans="1:28" ht="15.75" x14ac:dyDescent="0.25">
      <c r="A29" s="13">
        <v>166</v>
      </c>
      <c r="B29" s="1" t="s">
        <v>364</v>
      </c>
      <c r="C29" s="1" t="str">
        <f t="shared" si="0"/>
        <v>016190</v>
      </c>
      <c r="D29" s="1" t="s">
        <v>365</v>
      </c>
      <c r="E29" s="1" t="s">
        <v>366</v>
      </c>
      <c r="F29" s="2" t="s">
        <v>12</v>
      </c>
      <c r="G29" s="2" t="s">
        <v>17</v>
      </c>
      <c r="H29" s="2"/>
      <c r="I29" s="26">
        <v>8.5</v>
      </c>
      <c r="J29" s="27">
        <v>3.25</v>
      </c>
      <c r="K29" s="28">
        <v>4.5</v>
      </c>
      <c r="L29" s="29">
        <v>7</v>
      </c>
      <c r="M29" s="29">
        <v>5.5</v>
      </c>
      <c r="N29" s="29">
        <v>3.5</v>
      </c>
      <c r="O29" s="30"/>
      <c r="P29" s="30"/>
      <c r="Q29" s="30"/>
      <c r="R29" s="14">
        <f t="shared" si="1"/>
        <v>5.333333333333333</v>
      </c>
      <c r="S29" s="14">
        <f t="shared" si="2"/>
        <v>21</v>
      </c>
      <c r="T29" s="14">
        <f t="shared" si="3"/>
        <v>20</v>
      </c>
      <c r="U29" s="14">
        <f t="shared" si="4"/>
        <v>17.5</v>
      </c>
      <c r="V29" s="14">
        <f t="shared" si="5"/>
        <v>3.25</v>
      </c>
      <c r="W29" s="14">
        <f t="shared" si="6"/>
        <v>16.25</v>
      </c>
      <c r="X29" s="22">
        <f t="shared" si="7"/>
        <v>21</v>
      </c>
      <c r="Y29" s="37">
        <v>8.3000000000000007</v>
      </c>
      <c r="Z29" s="15">
        <v>1.5</v>
      </c>
      <c r="AA29" s="15">
        <v>0.25</v>
      </c>
      <c r="AB29" s="16">
        <f t="shared" si="8"/>
        <v>6.7795833333333331</v>
      </c>
    </row>
    <row r="30" spans="1:28" ht="15.75" x14ac:dyDescent="0.25">
      <c r="A30" s="13">
        <v>167</v>
      </c>
      <c r="B30" s="1" t="s">
        <v>370</v>
      </c>
      <c r="C30" s="1" t="str">
        <f t="shared" si="0"/>
        <v>016201</v>
      </c>
      <c r="D30" s="1" t="s">
        <v>371</v>
      </c>
      <c r="E30" s="1" t="s">
        <v>372</v>
      </c>
      <c r="F30" s="2" t="s">
        <v>12</v>
      </c>
      <c r="G30" s="2" t="s">
        <v>13</v>
      </c>
      <c r="H30" s="2"/>
      <c r="I30" s="26">
        <v>7.5</v>
      </c>
      <c r="J30" s="27">
        <v>4.75</v>
      </c>
      <c r="K30" s="28">
        <v>4.5</v>
      </c>
      <c r="L30" s="29">
        <v>5.5</v>
      </c>
      <c r="M30" s="29">
        <v>6</v>
      </c>
      <c r="N30" s="29">
        <v>6.5</v>
      </c>
      <c r="O30" s="30"/>
      <c r="P30" s="30"/>
      <c r="Q30" s="30"/>
      <c r="R30" s="14">
        <f t="shared" si="1"/>
        <v>6</v>
      </c>
      <c r="S30" s="14">
        <f t="shared" si="2"/>
        <v>19</v>
      </c>
      <c r="T30" s="14">
        <f t="shared" si="3"/>
        <v>17.5</v>
      </c>
      <c r="U30" s="14">
        <f t="shared" si="4"/>
        <v>20</v>
      </c>
      <c r="V30" s="14">
        <f t="shared" si="5"/>
        <v>4.75</v>
      </c>
      <c r="W30" s="14">
        <f t="shared" si="6"/>
        <v>16.75</v>
      </c>
      <c r="X30" s="22">
        <f t="shared" si="7"/>
        <v>20</v>
      </c>
      <c r="Y30" s="37">
        <v>8.1</v>
      </c>
      <c r="Z30" s="15">
        <v>2</v>
      </c>
      <c r="AA30" s="15">
        <v>0.25</v>
      </c>
      <c r="AB30" s="16">
        <f t="shared" si="8"/>
        <v>7.0112499999999995</v>
      </c>
    </row>
    <row r="31" spans="1:28" ht="15.75" x14ac:dyDescent="0.25">
      <c r="A31" s="13">
        <v>168</v>
      </c>
      <c r="B31" s="1" t="s">
        <v>392</v>
      </c>
      <c r="C31" s="1" t="str">
        <f t="shared" si="0"/>
        <v>016212</v>
      </c>
      <c r="D31" s="1" t="s">
        <v>393</v>
      </c>
      <c r="E31" s="1" t="s">
        <v>394</v>
      </c>
      <c r="F31" s="2" t="s">
        <v>12</v>
      </c>
      <c r="G31" s="2" t="s">
        <v>13</v>
      </c>
      <c r="H31" s="2"/>
      <c r="I31" s="26">
        <v>7.5</v>
      </c>
      <c r="J31" s="27">
        <v>3.5</v>
      </c>
      <c r="K31" s="28">
        <v>4</v>
      </c>
      <c r="L31" s="29">
        <v>8</v>
      </c>
      <c r="M31" s="29">
        <v>6</v>
      </c>
      <c r="N31" s="29">
        <v>4.5</v>
      </c>
      <c r="O31" s="30"/>
      <c r="P31" s="30"/>
      <c r="Q31" s="30"/>
      <c r="R31" s="14">
        <f t="shared" si="1"/>
        <v>6.166666666666667</v>
      </c>
      <c r="S31" s="14">
        <f t="shared" si="2"/>
        <v>21.5</v>
      </c>
      <c r="T31" s="14">
        <f t="shared" si="3"/>
        <v>19.5</v>
      </c>
      <c r="U31" s="14">
        <f t="shared" si="4"/>
        <v>18</v>
      </c>
      <c r="V31" s="14">
        <f t="shared" si="5"/>
        <v>3.5</v>
      </c>
      <c r="W31" s="14">
        <f t="shared" si="6"/>
        <v>15</v>
      </c>
      <c r="X31" s="22">
        <f t="shared" si="7"/>
        <v>21.5</v>
      </c>
      <c r="Y31" s="37">
        <v>7.9</v>
      </c>
      <c r="Z31" s="15">
        <v>2</v>
      </c>
      <c r="AA31" s="15">
        <v>0.25</v>
      </c>
      <c r="AB31" s="16">
        <f t="shared" si="8"/>
        <v>6.6741666666666672</v>
      </c>
    </row>
    <row r="32" spans="1:28" ht="15.75" x14ac:dyDescent="0.25">
      <c r="A32" s="13">
        <v>169</v>
      </c>
      <c r="B32" s="1" t="s">
        <v>395</v>
      </c>
      <c r="C32" s="1" t="str">
        <f t="shared" si="0"/>
        <v>016213</v>
      </c>
      <c r="D32" s="1" t="s">
        <v>396</v>
      </c>
      <c r="E32" s="1" t="s">
        <v>397</v>
      </c>
      <c r="F32" s="2" t="s">
        <v>12</v>
      </c>
      <c r="G32" s="2" t="s">
        <v>17</v>
      </c>
      <c r="H32" s="2"/>
      <c r="I32" s="26">
        <v>7.5</v>
      </c>
      <c r="J32" s="27">
        <v>3.25</v>
      </c>
      <c r="K32" s="28">
        <v>5.5</v>
      </c>
      <c r="L32" s="29">
        <v>8.5</v>
      </c>
      <c r="M32" s="29">
        <v>7.5</v>
      </c>
      <c r="N32" s="29">
        <v>4.5</v>
      </c>
      <c r="O32" s="30"/>
      <c r="P32" s="30"/>
      <c r="Q32" s="30"/>
      <c r="R32" s="14">
        <f t="shared" si="1"/>
        <v>6.833333333333333</v>
      </c>
      <c r="S32" s="14">
        <f t="shared" si="2"/>
        <v>23.5</v>
      </c>
      <c r="T32" s="14">
        <f t="shared" si="3"/>
        <v>21.5</v>
      </c>
      <c r="U32" s="14">
        <f t="shared" si="4"/>
        <v>19.5</v>
      </c>
      <c r="V32" s="14">
        <f t="shared" si="5"/>
        <v>3.25</v>
      </c>
      <c r="W32" s="14">
        <f t="shared" si="6"/>
        <v>16.25</v>
      </c>
      <c r="X32" s="22">
        <f t="shared" si="7"/>
        <v>23.5</v>
      </c>
      <c r="Y32" s="37">
        <v>9.4</v>
      </c>
      <c r="Z32" s="15">
        <v>2</v>
      </c>
      <c r="AA32" s="15">
        <v>0.25</v>
      </c>
      <c r="AB32" s="16">
        <f t="shared" si="8"/>
        <v>7.4595833333333328</v>
      </c>
    </row>
    <row r="33" spans="1:28" ht="15.75" x14ac:dyDescent="0.25">
      <c r="A33" s="13">
        <v>170</v>
      </c>
      <c r="B33" s="1" t="s">
        <v>404</v>
      </c>
      <c r="C33" s="1" t="str">
        <f t="shared" si="0"/>
        <v>016217</v>
      </c>
      <c r="D33" s="1" t="s">
        <v>405</v>
      </c>
      <c r="E33" s="1" t="s">
        <v>406</v>
      </c>
      <c r="F33" s="2" t="s">
        <v>12</v>
      </c>
      <c r="G33" s="2" t="s">
        <v>17</v>
      </c>
      <c r="H33" s="2"/>
      <c r="I33" s="26">
        <v>8</v>
      </c>
      <c r="J33" s="27">
        <v>5</v>
      </c>
      <c r="K33" s="28">
        <v>9</v>
      </c>
      <c r="L33" s="29">
        <v>8</v>
      </c>
      <c r="M33" s="29">
        <v>4.5</v>
      </c>
      <c r="N33" s="29">
        <v>4</v>
      </c>
      <c r="O33" s="30"/>
      <c r="P33" s="30"/>
      <c r="Q33" s="30"/>
      <c r="R33" s="14">
        <f t="shared" si="1"/>
        <v>5.5</v>
      </c>
      <c r="S33" s="14">
        <f t="shared" si="2"/>
        <v>20.5</v>
      </c>
      <c r="T33" s="14">
        <f t="shared" si="3"/>
        <v>25</v>
      </c>
      <c r="U33" s="14">
        <f t="shared" si="4"/>
        <v>16.5</v>
      </c>
      <c r="V33" s="14">
        <f t="shared" si="5"/>
        <v>5</v>
      </c>
      <c r="W33" s="14">
        <f t="shared" si="6"/>
        <v>22</v>
      </c>
      <c r="X33" s="22">
        <f t="shared" si="7"/>
        <v>25</v>
      </c>
      <c r="Y33" s="37">
        <v>8.5</v>
      </c>
      <c r="Z33" s="15">
        <v>2</v>
      </c>
      <c r="AA33" s="15">
        <v>0.25</v>
      </c>
      <c r="AB33" s="16">
        <f t="shared" si="8"/>
        <v>7.9625000000000004</v>
      </c>
    </row>
    <row r="34" spans="1:28" ht="15.75" x14ac:dyDescent="0.25">
      <c r="A34" s="13">
        <v>171</v>
      </c>
      <c r="B34" s="1" t="s">
        <v>407</v>
      </c>
      <c r="C34" s="1" t="str">
        <f t="shared" si="0"/>
        <v>016218</v>
      </c>
      <c r="D34" s="1" t="s">
        <v>408</v>
      </c>
      <c r="E34" s="1" t="s">
        <v>406</v>
      </c>
      <c r="F34" s="2" t="s">
        <v>12</v>
      </c>
      <c r="G34" s="2" t="s">
        <v>17</v>
      </c>
      <c r="H34" s="2"/>
      <c r="I34" s="26">
        <v>6.5</v>
      </c>
      <c r="J34" s="27">
        <v>5</v>
      </c>
      <c r="K34" s="28">
        <v>4</v>
      </c>
      <c r="L34" s="29">
        <v>6</v>
      </c>
      <c r="M34" s="29">
        <v>3</v>
      </c>
      <c r="N34" s="29">
        <v>4.5</v>
      </c>
      <c r="O34" s="30"/>
      <c r="P34" s="30"/>
      <c r="Q34" s="30"/>
      <c r="R34" s="14">
        <f t="shared" si="1"/>
        <v>4.5</v>
      </c>
      <c r="S34" s="14">
        <f t="shared" si="2"/>
        <v>15.5</v>
      </c>
      <c r="T34" s="14">
        <f t="shared" si="3"/>
        <v>16.5</v>
      </c>
      <c r="U34" s="14">
        <f t="shared" si="4"/>
        <v>14</v>
      </c>
      <c r="V34" s="14">
        <f t="shared" si="5"/>
        <v>5</v>
      </c>
      <c r="W34" s="14">
        <f t="shared" si="6"/>
        <v>15.5</v>
      </c>
      <c r="X34" s="22">
        <f t="shared" si="7"/>
        <v>16.5</v>
      </c>
      <c r="Y34" s="37">
        <v>9.4</v>
      </c>
      <c r="Z34" s="15">
        <v>2</v>
      </c>
      <c r="AA34" s="15">
        <v>0.25</v>
      </c>
      <c r="AB34" s="16">
        <f t="shared" si="8"/>
        <v>6.92</v>
      </c>
    </row>
    <row r="35" spans="1:28" ht="15.75" x14ac:dyDescent="0.25">
      <c r="A35" s="13">
        <v>172</v>
      </c>
      <c r="B35" s="1" t="s">
        <v>428</v>
      </c>
      <c r="C35" s="1" t="str">
        <f t="shared" si="0"/>
        <v>016228</v>
      </c>
      <c r="D35" s="1" t="s">
        <v>429</v>
      </c>
      <c r="E35" s="1" t="s">
        <v>430</v>
      </c>
      <c r="F35" s="2" t="s">
        <v>12</v>
      </c>
      <c r="G35" s="2" t="s">
        <v>13</v>
      </c>
      <c r="H35" s="2"/>
      <c r="I35" s="26">
        <v>9</v>
      </c>
      <c r="J35" s="27">
        <v>6.5</v>
      </c>
      <c r="K35" s="28">
        <v>7</v>
      </c>
      <c r="L35" s="29">
        <v>8</v>
      </c>
      <c r="M35" s="29">
        <v>3.5</v>
      </c>
      <c r="N35" s="29">
        <v>3.5</v>
      </c>
      <c r="O35" s="30"/>
      <c r="P35" s="30"/>
      <c r="Q35" s="30"/>
      <c r="R35" s="14">
        <f t="shared" si="1"/>
        <v>5</v>
      </c>
      <c r="S35" s="14">
        <f t="shared" si="2"/>
        <v>20.5</v>
      </c>
      <c r="T35" s="14">
        <f t="shared" si="3"/>
        <v>24</v>
      </c>
      <c r="U35" s="14">
        <f t="shared" si="4"/>
        <v>16</v>
      </c>
      <c r="V35" s="14">
        <f t="shared" si="5"/>
        <v>6.5</v>
      </c>
      <c r="W35" s="14">
        <f t="shared" si="6"/>
        <v>22.5</v>
      </c>
      <c r="X35" s="22">
        <f t="shared" si="7"/>
        <v>24</v>
      </c>
      <c r="Y35" s="37">
        <v>8.6</v>
      </c>
      <c r="Z35" s="15">
        <v>2</v>
      </c>
      <c r="AA35" s="15">
        <v>0.25</v>
      </c>
      <c r="AB35" s="16">
        <f t="shared" si="8"/>
        <v>7.9924999999999997</v>
      </c>
    </row>
    <row r="36" spans="1:28" ht="15.75" x14ac:dyDescent="0.25">
      <c r="A36" s="13">
        <v>173</v>
      </c>
      <c r="B36" s="1" t="s">
        <v>431</v>
      </c>
      <c r="C36" s="1" t="str">
        <f t="shared" si="0"/>
        <v>016229</v>
      </c>
      <c r="D36" s="1" t="s">
        <v>432</v>
      </c>
      <c r="E36" s="1" t="s">
        <v>430</v>
      </c>
      <c r="F36" s="2" t="s">
        <v>12</v>
      </c>
      <c r="G36" s="2" t="s">
        <v>13</v>
      </c>
      <c r="H36" s="2"/>
      <c r="I36" s="26">
        <v>7.5</v>
      </c>
      <c r="J36" s="27">
        <v>6.5</v>
      </c>
      <c r="K36" s="28">
        <v>4.5</v>
      </c>
      <c r="L36" s="29">
        <v>8</v>
      </c>
      <c r="M36" s="29">
        <v>5</v>
      </c>
      <c r="N36" s="29">
        <v>4.5</v>
      </c>
      <c r="O36" s="30"/>
      <c r="P36" s="30"/>
      <c r="Q36" s="30"/>
      <c r="R36" s="14">
        <f t="shared" si="1"/>
        <v>5.833333333333333</v>
      </c>
      <c r="S36" s="14">
        <f t="shared" si="2"/>
        <v>20.5</v>
      </c>
      <c r="T36" s="14">
        <f t="shared" si="3"/>
        <v>20</v>
      </c>
      <c r="U36" s="14">
        <f t="shared" si="4"/>
        <v>17</v>
      </c>
      <c r="V36" s="14">
        <f t="shared" si="5"/>
        <v>6.5</v>
      </c>
      <c r="W36" s="14">
        <f t="shared" si="6"/>
        <v>18.5</v>
      </c>
      <c r="X36" s="22">
        <f t="shared" si="7"/>
        <v>20.5</v>
      </c>
      <c r="Y36" s="37">
        <v>8.1</v>
      </c>
      <c r="Z36" s="17"/>
      <c r="AA36" s="15">
        <v>0.25</v>
      </c>
      <c r="AB36" s="16">
        <f t="shared" si="8"/>
        <v>6.9383333333333326</v>
      </c>
    </row>
    <row r="37" spans="1:28" ht="15.75" x14ac:dyDescent="0.25">
      <c r="A37" s="13">
        <v>174</v>
      </c>
      <c r="B37" s="1" t="s">
        <v>433</v>
      </c>
      <c r="C37" s="1" t="str">
        <f t="shared" si="0"/>
        <v>016231</v>
      </c>
      <c r="D37" s="1" t="s">
        <v>434</v>
      </c>
      <c r="E37" s="1" t="s">
        <v>435</v>
      </c>
      <c r="F37" s="2" t="s">
        <v>12</v>
      </c>
      <c r="G37" s="2" t="s">
        <v>17</v>
      </c>
      <c r="H37" s="2"/>
      <c r="I37" s="26">
        <v>7.5</v>
      </c>
      <c r="J37" s="27">
        <v>5</v>
      </c>
      <c r="K37" s="28">
        <v>7</v>
      </c>
      <c r="L37" s="29">
        <v>5</v>
      </c>
      <c r="M37" s="29">
        <v>8.5</v>
      </c>
      <c r="N37" s="29">
        <v>5</v>
      </c>
      <c r="O37" s="30"/>
      <c r="P37" s="30"/>
      <c r="Q37" s="30"/>
      <c r="R37" s="14">
        <f t="shared" si="1"/>
        <v>6.166666666666667</v>
      </c>
      <c r="S37" s="14">
        <f t="shared" si="2"/>
        <v>21</v>
      </c>
      <c r="T37" s="14">
        <f t="shared" si="3"/>
        <v>19.5</v>
      </c>
      <c r="U37" s="14">
        <f t="shared" si="4"/>
        <v>21</v>
      </c>
      <c r="V37" s="14">
        <f t="shared" si="5"/>
        <v>5</v>
      </c>
      <c r="W37" s="14">
        <f t="shared" si="6"/>
        <v>19.5</v>
      </c>
      <c r="X37" s="22">
        <f t="shared" si="7"/>
        <v>21</v>
      </c>
      <c r="Y37" s="37">
        <v>7.6</v>
      </c>
      <c r="Z37" s="15">
        <v>1.5</v>
      </c>
      <c r="AA37" s="15">
        <v>0.25</v>
      </c>
      <c r="AB37" s="16">
        <f t="shared" si="8"/>
        <v>7.2841666666666667</v>
      </c>
    </row>
    <row r="38" spans="1:28" ht="15.75" x14ac:dyDescent="0.25">
      <c r="A38" s="13">
        <v>175</v>
      </c>
      <c r="B38" s="36" t="s">
        <v>436</v>
      </c>
      <c r="C38" s="36" t="str">
        <f t="shared" si="0"/>
        <v>016232</v>
      </c>
      <c r="D38" s="1" t="s">
        <v>323</v>
      </c>
      <c r="E38" s="1" t="s">
        <v>437</v>
      </c>
      <c r="F38" s="2" t="s">
        <v>12</v>
      </c>
      <c r="G38" s="2" t="s">
        <v>17</v>
      </c>
      <c r="H38" s="2"/>
      <c r="I38" s="26">
        <v>7</v>
      </c>
      <c r="J38" s="27">
        <v>4.75</v>
      </c>
      <c r="K38" s="28">
        <v>4</v>
      </c>
      <c r="L38" s="29">
        <v>6</v>
      </c>
      <c r="M38" s="29">
        <v>3.5</v>
      </c>
      <c r="N38" s="29">
        <v>4</v>
      </c>
      <c r="O38" s="30"/>
      <c r="P38" s="30"/>
      <c r="Q38" s="30"/>
      <c r="R38" s="14">
        <f t="shared" si="1"/>
        <v>4.5</v>
      </c>
      <c r="S38" s="14">
        <f t="shared" si="2"/>
        <v>16.5</v>
      </c>
      <c r="T38" s="14">
        <f t="shared" si="3"/>
        <v>17</v>
      </c>
      <c r="U38" s="14">
        <f t="shared" si="4"/>
        <v>14.5</v>
      </c>
      <c r="V38" s="14">
        <f t="shared" si="5"/>
        <v>4.75</v>
      </c>
      <c r="W38" s="14">
        <f t="shared" si="6"/>
        <v>15.75</v>
      </c>
      <c r="X38" s="22">
        <f t="shared" si="7"/>
        <v>17</v>
      </c>
      <c r="Y38" s="37">
        <v>7.9</v>
      </c>
      <c r="Z38" s="15">
        <v>1.5</v>
      </c>
      <c r="AA38" s="15">
        <v>0.25</v>
      </c>
      <c r="AB38" s="16">
        <f t="shared" si="8"/>
        <v>6.4262500000000005</v>
      </c>
    </row>
    <row r="39" spans="1:28" ht="15.75" x14ac:dyDescent="0.25">
      <c r="A39" s="13">
        <v>176</v>
      </c>
      <c r="B39" s="1" t="s">
        <v>441</v>
      </c>
      <c r="C39" s="1" t="str">
        <f t="shared" si="0"/>
        <v>016234</v>
      </c>
      <c r="D39" s="1" t="s">
        <v>442</v>
      </c>
      <c r="E39" s="1" t="s">
        <v>443</v>
      </c>
      <c r="F39" s="2" t="s">
        <v>12</v>
      </c>
      <c r="G39" s="2" t="s">
        <v>13</v>
      </c>
      <c r="H39" s="2"/>
      <c r="I39" s="26">
        <v>8</v>
      </c>
      <c r="J39" s="27">
        <v>6.5</v>
      </c>
      <c r="K39" s="28">
        <v>5.5</v>
      </c>
      <c r="L39" s="29">
        <v>9</v>
      </c>
      <c r="M39" s="29">
        <v>5.5</v>
      </c>
      <c r="N39" s="29">
        <v>4.5</v>
      </c>
      <c r="O39" s="30"/>
      <c r="P39" s="30"/>
      <c r="Q39" s="30"/>
      <c r="R39" s="14">
        <f t="shared" si="1"/>
        <v>6.333333333333333</v>
      </c>
      <c r="S39" s="14">
        <f t="shared" si="2"/>
        <v>22.5</v>
      </c>
      <c r="T39" s="14">
        <f t="shared" si="3"/>
        <v>22.5</v>
      </c>
      <c r="U39" s="14">
        <f t="shared" si="4"/>
        <v>18</v>
      </c>
      <c r="V39" s="14">
        <f t="shared" si="5"/>
        <v>6.5</v>
      </c>
      <c r="W39" s="14">
        <f t="shared" si="6"/>
        <v>20</v>
      </c>
      <c r="X39" s="22">
        <f t="shared" si="7"/>
        <v>22.5</v>
      </c>
      <c r="Y39" s="37">
        <v>8.6</v>
      </c>
      <c r="Z39" s="15">
        <v>2</v>
      </c>
      <c r="AA39" s="15">
        <v>0.25</v>
      </c>
      <c r="AB39" s="16">
        <f t="shared" si="8"/>
        <v>7.7883333333333322</v>
      </c>
    </row>
    <row r="40" spans="1:28" ht="15.75" x14ac:dyDescent="0.25">
      <c r="F40" s="49" t="s">
        <v>533</v>
      </c>
      <c r="G40" s="49"/>
      <c r="H40" s="49"/>
      <c r="I40" s="19">
        <f t="shared" ref="I40:Q40" si="9">SUM(I7:I39)/COUNTA(I7:I39)</f>
        <v>7.6060606060606064</v>
      </c>
      <c r="J40" s="19">
        <f t="shared" si="9"/>
        <v>4.9469696969696972</v>
      </c>
      <c r="K40" s="19">
        <f t="shared" si="9"/>
        <v>5.375</v>
      </c>
      <c r="L40" s="19">
        <f t="shared" si="9"/>
        <v>7</v>
      </c>
      <c r="M40" s="19">
        <f t="shared" si="9"/>
        <v>5.3125</v>
      </c>
      <c r="N40" s="19">
        <f t="shared" si="9"/>
        <v>4.546875</v>
      </c>
      <c r="O40" s="19" t="e">
        <f t="shared" si="9"/>
        <v>#DIV/0!</v>
      </c>
      <c r="P40" s="19" t="e">
        <f t="shared" si="9"/>
        <v>#DIV/0!</v>
      </c>
      <c r="Q40" s="19" t="e">
        <f t="shared" si="9"/>
        <v>#DIV/0!</v>
      </c>
      <c r="R40" s="19"/>
      <c r="S40" s="19"/>
      <c r="T40" s="19"/>
      <c r="U40" s="19"/>
      <c r="V40" s="19"/>
      <c r="W40" s="19"/>
      <c r="X40" s="19">
        <f>SUM(X7:X39)/COUNTA(X7:X39)</f>
        <v>20.969696969696969</v>
      </c>
      <c r="Y40" s="19"/>
      <c r="Z40" s="19"/>
      <c r="AA40" s="19"/>
      <c r="AB40" s="19"/>
    </row>
  </sheetData>
  <sortState ref="A7:AB210">
    <sortCondition ref="B7:B210"/>
  </sortState>
  <mergeCells count="25">
    <mergeCell ref="A4:H4"/>
    <mergeCell ref="A1:E1"/>
    <mergeCell ref="F1:AB1"/>
    <mergeCell ref="A2:E2"/>
    <mergeCell ref="F2:AB2"/>
    <mergeCell ref="A3:AB3"/>
    <mergeCell ref="A5:A6"/>
    <mergeCell ref="B5:C6"/>
    <mergeCell ref="D5:D6"/>
    <mergeCell ref="E5:E6"/>
    <mergeCell ref="F5:F6"/>
    <mergeCell ref="AA5:AA6"/>
    <mergeCell ref="AB5:AB6"/>
    <mergeCell ref="H5:H6"/>
    <mergeCell ref="I5:I6"/>
    <mergeCell ref="J5:J6"/>
    <mergeCell ref="K5:K6"/>
    <mergeCell ref="L5:N5"/>
    <mergeCell ref="O5:Q5"/>
    <mergeCell ref="F40:H40"/>
    <mergeCell ref="R5:R6"/>
    <mergeCell ref="S5:X5"/>
    <mergeCell ref="Y5:Y6"/>
    <mergeCell ref="Z5:Z6"/>
    <mergeCell ref="G5:G6"/>
  </mergeCells>
  <pageMargins left="0.7" right="0.7" top="0.75" bottom="0.75" header="0.3" footer="0.3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topLeftCell="A28" workbookViewId="0">
      <selection activeCell="A39" sqref="A39:XFD39"/>
    </sheetView>
  </sheetViews>
  <sheetFormatPr defaultRowHeight="15" x14ac:dyDescent="0.25"/>
  <cols>
    <col min="1" max="1" width="5" style="7" bestFit="1" customWidth="1"/>
    <col min="2" max="2" width="10" style="7" bestFit="1" customWidth="1"/>
    <col min="3" max="3" width="4" style="6" bestFit="1" customWidth="1"/>
    <col min="4" max="4" width="22" style="7" customWidth="1"/>
    <col min="5" max="5" width="8.75" style="7" customWidth="1"/>
    <col min="6" max="6" width="6.625" style="7" bestFit="1" customWidth="1"/>
    <col min="7" max="7" width="5.25" style="7" bestFit="1" customWidth="1"/>
    <col min="8" max="8" width="7.375" style="7" hidden="1" customWidth="1"/>
    <col min="9" max="9" width="6.375" style="8" bestFit="1" customWidth="1"/>
    <col min="10" max="10" width="5.625" style="10" bestFit="1" customWidth="1"/>
    <col min="11" max="11" width="5.375" style="8" bestFit="1" customWidth="1"/>
    <col min="12" max="17" width="4.375" style="8" customWidth="1"/>
    <col min="18" max="23" width="6.25" style="8" customWidth="1"/>
    <col min="24" max="24" width="6.25" style="20" customWidth="1"/>
    <col min="25" max="25" width="6.375" style="8" customWidth="1"/>
    <col min="26" max="26" width="6.125" style="9" customWidth="1"/>
    <col min="27" max="27" width="4.625" style="9" bestFit="1" customWidth="1"/>
    <col min="28" max="28" width="8" style="8" customWidth="1"/>
    <col min="29" max="261" width="9" style="7"/>
    <col min="262" max="262" width="5" style="7" bestFit="1" customWidth="1"/>
    <col min="263" max="263" width="9" style="7"/>
    <col min="264" max="264" width="26.75" style="7" bestFit="1" customWidth="1"/>
    <col min="265" max="267" width="9" style="7"/>
    <col min="268" max="270" width="0" style="7" hidden="1" customWidth="1"/>
    <col min="271" max="517" width="9" style="7"/>
    <col min="518" max="518" width="5" style="7" bestFit="1" customWidth="1"/>
    <col min="519" max="519" width="9" style="7"/>
    <col min="520" max="520" width="26.75" style="7" bestFit="1" customWidth="1"/>
    <col min="521" max="523" width="9" style="7"/>
    <col min="524" max="526" width="0" style="7" hidden="1" customWidth="1"/>
    <col min="527" max="773" width="9" style="7"/>
    <col min="774" max="774" width="5" style="7" bestFit="1" customWidth="1"/>
    <col min="775" max="775" width="9" style="7"/>
    <col min="776" max="776" width="26.75" style="7" bestFit="1" customWidth="1"/>
    <col min="777" max="779" width="9" style="7"/>
    <col min="780" max="782" width="0" style="7" hidden="1" customWidth="1"/>
    <col min="783" max="1029" width="9" style="7"/>
    <col min="1030" max="1030" width="5" style="7" bestFit="1" customWidth="1"/>
    <col min="1031" max="1031" width="9" style="7"/>
    <col min="1032" max="1032" width="26.75" style="7" bestFit="1" customWidth="1"/>
    <col min="1033" max="1035" width="9" style="7"/>
    <col min="1036" max="1038" width="0" style="7" hidden="1" customWidth="1"/>
    <col min="1039" max="1285" width="9" style="7"/>
    <col min="1286" max="1286" width="5" style="7" bestFit="1" customWidth="1"/>
    <col min="1287" max="1287" width="9" style="7"/>
    <col min="1288" max="1288" width="26.75" style="7" bestFit="1" customWidth="1"/>
    <col min="1289" max="1291" width="9" style="7"/>
    <col min="1292" max="1294" width="0" style="7" hidden="1" customWidth="1"/>
    <col min="1295" max="1541" width="9" style="7"/>
    <col min="1542" max="1542" width="5" style="7" bestFit="1" customWidth="1"/>
    <col min="1543" max="1543" width="9" style="7"/>
    <col min="1544" max="1544" width="26.75" style="7" bestFit="1" customWidth="1"/>
    <col min="1545" max="1547" width="9" style="7"/>
    <col min="1548" max="1550" width="0" style="7" hidden="1" customWidth="1"/>
    <col min="1551" max="1797" width="9" style="7"/>
    <col min="1798" max="1798" width="5" style="7" bestFit="1" customWidth="1"/>
    <col min="1799" max="1799" width="9" style="7"/>
    <col min="1800" max="1800" width="26.75" style="7" bestFit="1" customWidth="1"/>
    <col min="1801" max="1803" width="9" style="7"/>
    <col min="1804" max="1806" width="0" style="7" hidden="1" customWidth="1"/>
    <col min="1807" max="2053" width="9" style="7"/>
    <col min="2054" max="2054" width="5" style="7" bestFit="1" customWidth="1"/>
    <col min="2055" max="2055" width="9" style="7"/>
    <col min="2056" max="2056" width="26.75" style="7" bestFit="1" customWidth="1"/>
    <col min="2057" max="2059" width="9" style="7"/>
    <col min="2060" max="2062" width="0" style="7" hidden="1" customWidth="1"/>
    <col min="2063" max="2309" width="9" style="7"/>
    <col min="2310" max="2310" width="5" style="7" bestFit="1" customWidth="1"/>
    <col min="2311" max="2311" width="9" style="7"/>
    <col min="2312" max="2312" width="26.75" style="7" bestFit="1" customWidth="1"/>
    <col min="2313" max="2315" width="9" style="7"/>
    <col min="2316" max="2318" width="0" style="7" hidden="1" customWidth="1"/>
    <col min="2319" max="2565" width="9" style="7"/>
    <col min="2566" max="2566" width="5" style="7" bestFit="1" customWidth="1"/>
    <col min="2567" max="2567" width="9" style="7"/>
    <col min="2568" max="2568" width="26.75" style="7" bestFit="1" customWidth="1"/>
    <col min="2569" max="2571" width="9" style="7"/>
    <col min="2572" max="2574" width="0" style="7" hidden="1" customWidth="1"/>
    <col min="2575" max="2821" width="9" style="7"/>
    <col min="2822" max="2822" width="5" style="7" bestFit="1" customWidth="1"/>
    <col min="2823" max="2823" width="9" style="7"/>
    <col min="2824" max="2824" width="26.75" style="7" bestFit="1" customWidth="1"/>
    <col min="2825" max="2827" width="9" style="7"/>
    <col min="2828" max="2830" width="0" style="7" hidden="1" customWidth="1"/>
    <col min="2831" max="3077" width="9" style="7"/>
    <col min="3078" max="3078" width="5" style="7" bestFit="1" customWidth="1"/>
    <col min="3079" max="3079" width="9" style="7"/>
    <col min="3080" max="3080" width="26.75" style="7" bestFit="1" customWidth="1"/>
    <col min="3081" max="3083" width="9" style="7"/>
    <col min="3084" max="3086" width="0" style="7" hidden="1" customWidth="1"/>
    <col min="3087" max="3333" width="9" style="7"/>
    <col min="3334" max="3334" width="5" style="7" bestFit="1" customWidth="1"/>
    <col min="3335" max="3335" width="9" style="7"/>
    <col min="3336" max="3336" width="26.75" style="7" bestFit="1" customWidth="1"/>
    <col min="3337" max="3339" width="9" style="7"/>
    <col min="3340" max="3342" width="0" style="7" hidden="1" customWidth="1"/>
    <col min="3343" max="3589" width="9" style="7"/>
    <col min="3590" max="3590" width="5" style="7" bestFit="1" customWidth="1"/>
    <col min="3591" max="3591" width="9" style="7"/>
    <col min="3592" max="3592" width="26.75" style="7" bestFit="1" customWidth="1"/>
    <col min="3593" max="3595" width="9" style="7"/>
    <col min="3596" max="3598" width="0" style="7" hidden="1" customWidth="1"/>
    <col min="3599" max="3845" width="9" style="7"/>
    <col min="3846" max="3846" width="5" style="7" bestFit="1" customWidth="1"/>
    <col min="3847" max="3847" width="9" style="7"/>
    <col min="3848" max="3848" width="26.75" style="7" bestFit="1" customWidth="1"/>
    <col min="3849" max="3851" width="9" style="7"/>
    <col min="3852" max="3854" width="0" style="7" hidden="1" customWidth="1"/>
    <col min="3855" max="4101" width="9" style="7"/>
    <col min="4102" max="4102" width="5" style="7" bestFit="1" customWidth="1"/>
    <col min="4103" max="4103" width="9" style="7"/>
    <col min="4104" max="4104" width="26.75" style="7" bestFit="1" customWidth="1"/>
    <col min="4105" max="4107" width="9" style="7"/>
    <col min="4108" max="4110" width="0" style="7" hidden="1" customWidth="1"/>
    <col min="4111" max="4357" width="9" style="7"/>
    <col min="4358" max="4358" width="5" style="7" bestFit="1" customWidth="1"/>
    <col min="4359" max="4359" width="9" style="7"/>
    <col min="4360" max="4360" width="26.75" style="7" bestFit="1" customWidth="1"/>
    <col min="4361" max="4363" width="9" style="7"/>
    <col min="4364" max="4366" width="0" style="7" hidden="1" customWidth="1"/>
    <col min="4367" max="4613" width="9" style="7"/>
    <col min="4614" max="4614" width="5" style="7" bestFit="1" customWidth="1"/>
    <col min="4615" max="4615" width="9" style="7"/>
    <col min="4616" max="4616" width="26.75" style="7" bestFit="1" customWidth="1"/>
    <col min="4617" max="4619" width="9" style="7"/>
    <col min="4620" max="4622" width="0" style="7" hidden="1" customWidth="1"/>
    <col min="4623" max="4869" width="9" style="7"/>
    <col min="4870" max="4870" width="5" style="7" bestFit="1" customWidth="1"/>
    <col min="4871" max="4871" width="9" style="7"/>
    <col min="4872" max="4872" width="26.75" style="7" bestFit="1" customWidth="1"/>
    <col min="4873" max="4875" width="9" style="7"/>
    <col min="4876" max="4878" width="0" style="7" hidden="1" customWidth="1"/>
    <col min="4879" max="5125" width="9" style="7"/>
    <col min="5126" max="5126" width="5" style="7" bestFit="1" customWidth="1"/>
    <col min="5127" max="5127" width="9" style="7"/>
    <col min="5128" max="5128" width="26.75" style="7" bestFit="1" customWidth="1"/>
    <col min="5129" max="5131" width="9" style="7"/>
    <col min="5132" max="5134" width="0" style="7" hidden="1" customWidth="1"/>
    <col min="5135" max="5381" width="9" style="7"/>
    <col min="5382" max="5382" width="5" style="7" bestFit="1" customWidth="1"/>
    <col min="5383" max="5383" width="9" style="7"/>
    <col min="5384" max="5384" width="26.75" style="7" bestFit="1" customWidth="1"/>
    <col min="5385" max="5387" width="9" style="7"/>
    <col min="5388" max="5390" width="0" style="7" hidden="1" customWidth="1"/>
    <col min="5391" max="5637" width="9" style="7"/>
    <col min="5638" max="5638" width="5" style="7" bestFit="1" customWidth="1"/>
    <col min="5639" max="5639" width="9" style="7"/>
    <col min="5640" max="5640" width="26.75" style="7" bestFit="1" customWidth="1"/>
    <col min="5641" max="5643" width="9" style="7"/>
    <col min="5644" max="5646" width="0" style="7" hidden="1" customWidth="1"/>
    <col min="5647" max="5893" width="9" style="7"/>
    <col min="5894" max="5894" width="5" style="7" bestFit="1" customWidth="1"/>
    <col min="5895" max="5895" width="9" style="7"/>
    <col min="5896" max="5896" width="26.75" style="7" bestFit="1" customWidth="1"/>
    <col min="5897" max="5899" width="9" style="7"/>
    <col min="5900" max="5902" width="0" style="7" hidden="1" customWidth="1"/>
    <col min="5903" max="6149" width="9" style="7"/>
    <col min="6150" max="6150" width="5" style="7" bestFit="1" customWidth="1"/>
    <col min="6151" max="6151" width="9" style="7"/>
    <col min="6152" max="6152" width="26.75" style="7" bestFit="1" customWidth="1"/>
    <col min="6153" max="6155" width="9" style="7"/>
    <col min="6156" max="6158" width="0" style="7" hidden="1" customWidth="1"/>
    <col min="6159" max="6405" width="9" style="7"/>
    <col min="6406" max="6406" width="5" style="7" bestFit="1" customWidth="1"/>
    <col min="6407" max="6407" width="9" style="7"/>
    <col min="6408" max="6408" width="26.75" style="7" bestFit="1" customWidth="1"/>
    <col min="6409" max="6411" width="9" style="7"/>
    <col min="6412" max="6414" width="0" style="7" hidden="1" customWidth="1"/>
    <col min="6415" max="6661" width="9" style="7"/>
    <col min="6662" max="6662" width="5" style="7" bestFit="1" customWidth="1"/>
    <col min="6663" max="6663" width="9" style="7"/>
    <col min="6664" max="6664" width="26.75" style="7" bestFit="1" customWidth="1"/>
    <col min="6665" max="6667" width="9" style="7"/>
    <col min="6668" max="6670" width="0" style="7" hidden="1" customWidth="1"/>
    <col min="6671" max="6917" width="9" style="7"/>
    <col min="6918" max="6918" width="5" style="7" bestFit="1" customWidth="1"/>
    <col min="6919" max="6919" width="9" style="7"/>
    <col min="6920" max="6920" width="26.75" style="7" bestFit="1" customWidth="1"/>
    <col min="6921" max="6923" width="9" style="7"/>
    <col min="6924" max="6926" width="0" style="7" hidden="1" customWidth="1"/>
    <col min="6927" max="7173" width="9" style="7"/>
    <col min="7174" max="7174" width="5" style="7" bestFit="1" customWidth="1"/>
    <col min="7175" max="7175" width="9" style="7"/>
    <col min="7176" max="7176" width="26.75" style="7" bestFit="1" customWidth="1"/>
    <col min="7177" max="7179" width="9" style="7"/>
    <col min="7180" max="7182" width="0" style="7" hidden="1" customWidth="1"/>
    <col min="7183" max="7429" width="9" style="7"/>
    <col min="7430" max="7430" width="5" style="7" bestFit="1" customWidth="1"/>
    <col min="7431" max="7431" width="9" style="7"/>
    <col min="7432" max="7432" width="26.75" style="7" bestFit="1" customWidth="1"/>
    <col min="7433" max="7435" width="9" style="7"/>
    <col min="7436" max="7438" width="0" style="7" hidden="1" customWidth="1"/>
    <col min="7439" max="7685" width="9" style="7"/>
    <col min="7686" max="7686" width="5" style="7" bestFit="1" customWidth="1"/>
    <col min="7687" max="7687" width="9" style="7"/>
    <col min="7688" max="7688" width="26.75" style="7" bestFit="1" customWidth="1"/>
    <col min="7689" max="7691" width="9" style="7"/>
    <col min="7692" max="7694" width="0" style="7" hidden="1" customWidth="1"/>
    <col min="7695" max="7941" width="9" style="7"/>
    <col min="7942" max="7942" width="5" style="7" bestFit="1" customWidth="1"/>
    <col min="7943" max="7943" width="9" style="7"/>
    <col min="7944" max="7944" width="26.75" style="7" bestFit="1" customWidth="1"/>
    <col min="7945" max="7947" width="9" style="7"/>
    <col min="7948" max="7950" width="0" style="7" hidden="1" customWidth="1"/>
    <col min="7951" max="8197" width="9" style="7"/>
    <col min="8198" max="8198" width="5" style="7" bestFit="1" customWidth="1"/>
    <col min="8199" max="8199" width="9" style="7"/>
    <col min="8200" max="8200" width="26.75" style="7" bestFit="1" customWidth="1"/>
    <col min="8201" max="8203" width="9" style="7"/>
    <col min="8204" max="8206" width="0" style="7" hidden="1" customWidth="1"/>
    <col min="8207" max="8453" width="9" style="7"/>
    <col min="8454" max="8454" width="5" style="7" bestFit="1" customWidth="1"/>
    <col min="8455" max="8455" width="9" style="7"/>
    <col min="8456" max="8456" width="26.75" style="7" bestFit="1" customWidth="1"/>
    <col min="8457" max="8459" width="9" style="7"/>
    <col min="8460" max="8462" width="0" style="7" hidden="1" customWidth="1"/>
    <col min="8463" max="8709" width="9" style="7"/>
    <col min="8710" max="8710" width="5" style="7" bestFit="1" customWidth="1"/>
    <col min="8711" max="8711" width="9" style="7"/>
    <col min="8712" max="8712" width="26.75" style="7" bestFit="1" customWidth="1"/>
    <col min="8713" max="8715" width="9" style="7"/>
    <col min="8716" max="8718" width="0" style="7" hidden="1" customWidth="1"/>
    <col min="8719" max="8965" width="9" style="7"/>
    <col min="8966" max="8966" width="5" style="7" bestFit="1" customWidth="1"/>
    <col min="8967" max="8967" width="9" style="7"/>
    <col min="8968" max="8968" width="26.75" style="7" bestFit="1" customWidth="1"/>
    <col min="8969" max="8971" width="9" style="7"/>
    <col min="8972" max="8974" width="0" style="7" hidden="1" customWidth="1"/>
    <col min="8975" max="9221" width="9" style="7"/>
    <col min="9222" max="9222" width="5" style="7" bestFit="1" customWidth="1"/>
    <col min="9223" max="9223" width="9" style="7"/>
    <col min="9224" max="9224" width="26.75" style="7" bestFit="1" customWidth="1"/>
    <col min="9225" max="9227" width="9" style="7"/>
    <col min="9228" max="9230" width="0" style="7" hidden="1" customWidth="1"/>
    <col min="9231" max="9477" width="9" style="7"/>
    <col min="9478" max="9478" width="5" style="7" bestFit="1" customWidth="1"/>
    <col min="9479" max="9479" width="9" style="7"/>
    <col min="9480" max="9480" width="26.75" style="7" bestFit="1" customWidth="1"/>
    <col min="9481" max="9483" width="9" style="7"/>
    <col min="9484" max="9486" width="0" style="7" hidden="1" customWidth="1"/>
    <col min="9487" max="9733" width="9" style="7"/>
    <col min="9734" max="9734" width="5" style="7" bestFit="1" customWidth="1"/>
    <col min="9735" max="9735" width="9" style="7"/>
    <col min="9736" max="9736" width="26.75" style="7" bestFit="1" customWidth="1"/>
    <col min="9737" max="9739" width="9" style="7"/>
    <col min="9740" max="9742" width="0" style="7" hidden="1" customWidth="1"/>
    <col min="9743" max="9989" width="9" style="7"/>
    <col min="9990" max="9990" width="5" style="7" bestFit="1" customWidth="1"/>
    <col min="9991" max="9991" width="9" style="7"/>
    <col min="9992" max="9992" width="26.75" style="7" bestFit="1" customWidth="1"/>
    <col min="9993" max="9995" width="9" style="7"/>
    <col min="9996" max="9998" width="0" style="7" hidden="1" customWidth="1"/>
    <col min="9999" max="10245" width="9" style="7"/>
    <col min="10246" max="10246" width="5" style="7" bestFit="1" customWidth="1"/>
    <col min="10247" max="10247" width="9" style="7"/>
    <col min="10248" max="10248" width="26.75" style="7" bestFit="1" customWidth="1"/>
    <col min="10249" max="10251" width="9" style="7"/>
    <col min="10252" max="10254" width="0" style="7" hidden="1" customWidth="1"/>
    <col min="10255" max="10501" width="9" style="7"/>
    <col min="10502" max="10502" width="5" style="7" bestFit="1" customWidth="1"/>
    <col min="10503" max="10503" width="9" style="7"/>
    <col min="10504" max="10504" width="26.75" style="7" bestFit="1" customWidth="1"/>
    <col min="10505" max="10507" width="9" style="7"/>
    <col min="10508" max="10510" width="0" style="7" hidden="1" customWidth="1"/>
    <col min="10511" max="10757" width="9" style="7"/>
    <col min="10758" max="10758" width="5" style="7" bestFit="1" customWidth="1"/>
    <col min="10759" max="10759" width="9" style="7"/>
    <col min="10760" max="10760" width="26.75" style="7" bestFit="1" customWidth="1"/>
    <col min="10761" max="10763" width="9" style="7"/>
    <col min="10764" max="10766" width="0" style="7" hidden="1" customWidth="1"/>
    <col min="10767" max="11013" width="9" style="7"/>
    <col min="11014" max="11014" width="5" style="7" bestFit="1" customWidth="1"/>
    <col min="11015" max="11015" width="9" style="7"/>
    <col min="11016" max="11016" width="26.75" style="7" bestFit="1" customWidth="1"/>
    <col min="11017" max="11019" width="9" style="7"/>
    <col min="11020" max="11022" width="0" style="7" hidden="1" customWidth="1"/>
    <col min="11023" max="11269" width="9" style="7"/>
    <col min="11270" max="11270" width="5" style="7" bestFit="1" customWidth="1"/>
    <col min="11271" max="11271" width="9" style="7"/>
    <col min="11272" max="11272" width="26.75" style="7" bestFit="1" customWidth="1"/>
    <col min="11273" max="11275" width="9" style="7"/>
    <col min="11276" max="11278" width="0" style="7" hidden="1" customWidth="1"/>
    <col min="11279" max="11525" width="9" style="7"/>
    <col min="11526" max="11526" width="5" style="7" bestFit="1" customWidth="1"/>
    <col min="11527" max="11527" width="9" style="7"/>
    <col min="11528" max="11528" width="26.75" style="7" bestFit="1" customWidth="1"/>
    <col min="11529" max="11531" width="9" style="7"/>
    <col min="11532" max="11534" width="0" style="7" hidden="1" customWidth="1"/>
    <col min="11535" max="11781" width="9" style="7"/>
    <col min="11782" max="11782" width="5" style="7" bestFit="1" customWidth="1"/>
    <col min="11783" max="11783" width="9" style="7"/>
    <col min="11784" max="11784" width="26.75" style="7" bestFit="1" customWidth="1"/>
    <col min="11785" max="11787" width="9" style="7"/>
    <col min="11788" max="11790" width="0" style="7" hidden="1" customWidth="1"/>
    <col min="11791" max="12037" width="9" style="7"/>
    <col min="12038" max="12038" width="5" style="7" bestFit="1" customWidth="1"/>
    <col min="12039" max="12039" width="9" style="7"/>
    <col min="12040" max="12040" width="26.75" style="7" bestFit="1" customWidth="1"/>
    <col min="12041" max="12043" width="9" style="7"/>
    <col min="12044" max="12046" width="0" style="7" hidden="1" customWidth="1"/>
    <col min="12047" max="12293" width="9" style="7"/>
    <col min="12294" max="12294" width="5" style="7" bestFit="1" customWidth="1"/>
    <col min="12295" max="12295" width="9" style="7"/>
    <col min="12296" max="12296" width="26.75" style="7" bestFit="1" customWidth="1"/>
    <col min="12297" max="12299" width="9" style="7"/>
    <col min="12300" max="12302" width="0" style="7" hidden="1" customWidth="1"/>
    <col min="12303" max="12549" width="9" style="7"/>
    <col min="12550" max="12550" width="5" style="7" bestFit="1" customWidth="1"/>
    <col min="12551" max="12551" width="9" style="7"/>
    <col min="12552" max="12552" width="26.75" style="7" bestFit="1" customWidth="1"/>
    <col min="12553" max="12555" width="9" style="7"/>
    <col min="12556" max="12558" width="0" style="7" hidden="1" customWidth="1"/>
    <col min="12559" max="12805" width="9" style="7"/>
    <col min="12806" max="12806" width="5" style="7" bestFit="1" customWidth="1"/>
    <col min="12807" max="12807" width="9" style="7"/>
    <col min="12808" max="12808" width="26.75" style="7" bestFit="1" customWidth="1"/>
    <col min="12809" max="12811" width="9" style="7"/>
    <col min="12812" max="12814" width="0" style="7" hidden="1" customWidth="1"/>
    <col min="12815" max="13061" width="9" style="7"/>
    <col min="13062" max="13062" width="5" style="7" bestFit="1" customWidth="1"/>
    <col min="13063" max="13063" width="9" style="7"/>
    <col min="13064" max="13064" width="26.75" style="7" bestFit="1" customWidth="1"/>
    <col min="13065" max="13067" width="9" style="7"/>
    <col min="13068" max="13070" width="0" style="7" hidden="1" customWidth="1"/>
    <col min="13071" max="13317" width="9" style="7"/>
    <col min="13318" max="13318" width="5" style="7" bestFit="1" customWidth="1"/>
    <col min="13319" max="13319" width="9" style="7"/>
    <col min="13320" max="13320" width="26.75" style="7" bestFit="1" customWidth="1"/>
    <col min="13321" max="13323" width="9" style="7"/>
    <col min="13324" max="13326" width="0" style="7" hidden="1" customWidth="1"/>
    <col min="13327" max="13573" width="9" style="7"/>
    <col min="13574" max="13574" width="5" style="7" bestFit="1" customWidth="1"/>
    <col min="13575" max="13575" width="9" style="7"/>
    <col min="13576" max="13576" width="26.75" style="7" bestFit="1" customWidth="1"/>
    <col min="13577" max="13579" width="9" style="7"/>
    <col min="13580" max="13582" width="0" style="7" hidden="1" customWidth="1"/>
    <col min="13583" max="13829" width="9" style="7"/>
    <col min="13830" max="13830" width="5" style="7" bestFit="1" customWidth="1"/>
    <col min="13831" max="13831" width="9" style="7"/>
    <col min="13832" max="13832" width="26.75" style="7" bestFit="1" customWidth="1"/>
    <col min="13833" max="13835" width="9" style="7"/>
    <col min="13836" max="13838" width="0" style="7" hidden="1" customWidth="1"/>
    <col min="13839" max="14085" width="9" style="7"/>
    <col min="14086" max="14086" width="5" style="7" bestFit="1" customWidth="1"/>
    <col min="14087" max="14087" width="9" style="7"/>
    <col min="14088" max="14088" width="26.75" style="7" bestFit="1" customWidth="1"/>
    <col min="14089" max="14091" width="9" style="7"/>
    <col min="14092" max="14094" width="0" style="7" hidden="1" customWidth="1"/>
    <col min="14095" max="14341" width="9" style="7"/>
    <col min="14342" max="14342" width="5" style="7" bestFit="1" customWidth="1"/>
    <col min="14343" max="14343" width="9" style="7"/>
    <col min="14344" max="14344" width="26.75" style="7" bestFit="1" customWidth="1"/>
    <col min="14345" max="14347" width="9" style="7"/>
    <col min="14348" max="14350" width="0" style="7" hidden="1" customWidth="1"/>
    <col min="14351" max="14597" width="9" style="7"/>
    <col min="14598" max="14598" width="5" style="7" bestFit="1" customWidth="1"/>
    <col min="14599" max="14599" width="9" style="7"/>
    <col min="14600" max="14600" width="26.75" style="7" bestFit="1" customWidth="1"/>
    <col min="14601" max="14603" width="9" style="7"/>
    <col min="14604" max="14606" width="0" style="7" hidden="1" customWidth="1"/>
    <col min="14607" max="14853" width="9" style="7"/>
    <col min="14854" max="14854" width="5" style="7" bestFit="1" customWidth="1"/>
    <col min="14855" max="14855" width="9" style="7"/>
    <col min="14856" max="14856" width="26.75" style="7" bestFit="1" customWidth="1"/>
    <col min="14857" max="14859" width="9" style="7"/>
    <col min="14860" max="14862" width="0" style="7" hidden="1" customWidth="1"/>
    <col min="14863" max="15109" width="9" style="7"/>
    <col min="15110" max="15110" width="5" style="7" bestFit="1" customWidth="1"/>
    <col min="15111" max="15111" width="9" style="7"/>
    <col min="15112" max="15112" width="26.75" style="7" bestFit="1" customWidth="1"/>
    <col min="15113" max="15115" width="9" style="7"/>
    <col min="15116" max="15118" width="0" style="7" hidden="1" customWidth="1"/>
    <col min="15119" max="15365" width="9" style="7"/>
    <col min="15366" max="15366" width="5" style="7" bestFit="1" customWidth="1"/>
    <col min="15367" max="15367" width="9" style="7"/>
    <col min="15368" max="15368" width="26.75" style="7" bestFit="1" customWidth="1"/>
    <col min="15369" max="15371" width="9" style="7"/>
    <col min="15372" max="15374" width="0" style="7" hidden="1" customWidth="1"/>
    <col min="15375" max="15621" width="9" style="7"/>
    <col min="15622" max="15622" width="5" style="7" bestFit="1" customWidth="1"/>
    <col min="15623" max="15623" width="9" style="7"/>
    <col min="15624" max="15624" width="26.75" style="7" bestFit="1" customWidth="1"/>
    <col min="15625" max="15627" width="9" style="7"/>
    <col min="15628" max="15630" width="0" style="7" hidden="1" customWidth="1"/>
    <col min="15631" max="15877" width="9" style="7"/>
    <col min="15878" max="15878" width="5" style="7" bestFit="1" customWidth="1"/>
    <col min="15879" max="15879" width="9" style="7"/>
    <col min="15880" max="15880" width="26.75" style="7" bestFit="1" customWidth="1"/>
    <col min="15881" max="15883" width="9" style="7"/>
    <col min="15884" max="15886" width="0" style="7" hidden="1" customWidth="1"/>
    <col min="15887" max="16133" width="9" style="7"/>
    <col min="16134" max="16134" width="5" style="7" bestFit="1" customWidth="1"/>
    <col min="16135" max="16135" width="9" style="7"/>
    <col min="16136" max="16136" width="26.75" style="7" bestFit="1" customWidth="1"/>
    <col min="16137" max="16139" width="9" style="7"/>
    <col min="16140" max="16142" width="0" style="7" hidden="1" customWidth="1"/>
    <col min="16143" max="16383" width="9" style="7"/>
    <col min="16384" max="16384" width="9.125" style="7" customWidth="1"/>
  </cols>
  <sheetData>
    <row r="1" spans="1:28" ht="16.5" x14ac:dyDescent="0.25">
      <c r="A1" s="52" t="s">
        <v>0</v>
      </c>
      <c r="B1" s="52"/>
      <c r="C1" s="52"/>
      <c r="D1" s="52"/>
      <c r="E1" s="52"/>
      <c r="F1" s="54" t="s">
        <v>510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ht="16.5" x14ac:dyDescent="0.25">
      <c r="A2" s="53" t="s">
        <v>1</v>
      </c>
      <c r="B2" s="53"/>
      <c r="C2" s="53"/>
      <c r="D2" s="53"/>
      <c r="E2" s="53"/>
      <c r="F2" s="55" t="s">
        <v>2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ht="27" customHeight="1" x14ac:dyDescent="0.25">
      <c r="A3" s="56" t="s">
        <v>518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x14ac:dyDescent="0.25">
      <c r="A4" s="50"/>
      <c r="B4" s="50"/>
      <c r="C4" s="50"/>
      <c r="D4" s="50"/>
      <c r="E4" s="50"/>
      <c r="F4" s="50"/>
      <c r="G4" s="50"/>
      <c r="H4" s="51"/>
    </row>
    <row r="5" spans="1:28" s="23" customFormat="1" ht="15" customHeight="1" x14ac:dyDescent="0.2">
      <c r="A5" s="63" t="s">
        <v>3</v>
      </c>
      <c r="B5" s="57" t="s">
        <v>4</v>
      </c>
      <c r="C5" s="58"/>
      <c r="D5" s="63" t="s">
        <v>5</v>
      </c>
      <c r="E5" s="63" t="s">
        <v>6</v>
      </c>
      <c r="F5" s="63" t="s">
        <v>7</v>
      </c>
      <c r="G5" s="63" t="s">
        <v>8</v>
      </c>
      <c r="H5" s="65" t="s">
        <v>507</v>
      </c>
      <c r="I5" s="61" t="s">
        <v>511</v>
      </c>
      <c r="J5" s="61" t="s">
        <v>512</v>
      </c>
      <c r="K5" s="61" t="s">
        <v>513</v>
      </c>
      <c r="L5" s="67" t="s">
        <v>508</v>
      </c>
      <c r="M5" s="67"/>
      <c r="N5" s="67"/>
      <c r="O5" s="67" t="s">
        <v>509</v>
      </c>
      <c r="P5" s="67"/>
      <c r="Q5" s="67"/>
      <c r="R5" s="71" t="s">
        <v>521</v>
      </c>
      <c r="S5" s="70" t="s">
        <v>530</v>
      </c>
      <c r="T5" s="70"/>
      <c r="U5" s="70"/>
      <c r="V5" s="70"/>
      <c r="W5" s="70"/>
      <c r="X5" s="70"/>
      <c r="Y5" s="70" t="s">
        <v>532</v>
      </c>
      <c r="Z5" s="70" t="s">
        <v>520</v>
      </c>
      <c r="AA5" s="67" t="s">
        <v>517</v>
      </c>
      <c r="AB5" s="68" t="s">
        <v>519</v>
      </c>
    </row>
    <row r="6" spans="1:28" s="23" customFormat="1" ht="47.25" customHeight="1" x14ac:dyDescent="0.2">
      <c r="A6" s="64"/>
      <c r="B6" s="59"/>
      <c r="C6" s="60"/>
      <c r="D6" s="64"/>
      <c r="E6" s="64"/>
      <c r="F6" s="64"/>
      <c r="G6" s="64"/>
      <c r="H6" s="66"/>
      <c r="I6" s="62"/>
      <c r="J6" s="62"/>
      <c r="K6" s="62"/>
      <c r="L6" s="24" t="s">
        <v>522</v>
      </c>
      <c r="M6" s="24" t="s">
        <v>523</v>
      </c>
      <c r="N6" s="24" t="s">
        <v>524</v>
      </c>
      <c r="O6" s="25" t="s">
        <v>514</v>
      </c>
      <c r="P6" s="25" t="s">
        <v>515</v>
      </c>
      <c r="Q6" s="25" t="s">
        <v>516</v>
      </c>
      <c r="R6" s="72"/>
      <c r="S6" s="25" t="s">
        <v>525</v>
      </c>
      <c r="T6" s="25" t="s">
        <v>526</v>
      </c>
      <c r="U6" s="25" t="s">
        <v>527</v>
      </c>
      <c r="V6" s="25" t="s">
        <v>528</v>
      </c>
      <c r="W6" s="25" t="s">
        <v>529</v>
      </c>
      <c r="X6" s="21" t="s">
        <v>531</v>
      </c>
      <c r="Y6" s="67"/>
      <c r="Z6" s="70"/>
      <c r="AA6" s="67"/>
      <c r="AB6" s="69"/>
    </row>
    <row r="7" spans="1:28" ht="15.75" x14ac:dyDescent="0.25">
      <c r="A7" s="13">
        <v>61</v>
      </c>
      <c r="B7" s="1" t="s">
        <v>23</v>
      </c>
      <c r="C7" s="1" t="str">
        <f t="shared" ref="C7:C38" si="0">0&amp;RIGHT(B7,5)</f>
        <v>016007</v>
      </c>
      <c r="D7" s="1" t="s">
        <v>24</v>
      </c>
      <c r="E7" s="1" t="s">
        <v>20</v>
      </c>
      <c r="F7" s="2" t="s">
        <v>25</v>
      </c>
      <c r="G7" s="2" t="s">
        <v>13</v>
      </c>
      <c r="H7" s="2"/>
      <c r="I7" s="26">
        <v>6</v>
      </c>
      <c r="J7" s="27">
        <v>6</v>
      </c>
      <c r="K7" s="28">
        <v>6</v>
      </c>
      <c r="L7" s="29">
        <v>6.5</v>
      </c>
      <c r="M7" s="29">
        <v>5</v>
      </c>
      <c r="N7" s="29">
        <v>4</v>
      </c>
      <c r="O7" s="30"/>
      <c r="P7" s="30"/>
      <c r="Q7" s="30"/>
      <c r="R7" s="14">
        <f t="shared" ref="R7:R38" si="1">AVERAGE(L7:Q7)</f>
        <v>5.166666666666667</v>
      </c>
      <c r="S7" s="14">
        <f t="shared" ref="S7:S38" si="2">I7+L7+M7</f>
        <v>17.5</v>
      </c>
      <c r="T7" s="14">
        <f t="shared" ref="T7:T38" si="3">I7+K7+L7</f>
        <v>18.5</v>
      </c>
      <c r="U7" s="14">
        <f t="shared" ref="U7:U38" si="4">I7+M7+N7</f>
        <v>15</v>
      </c>
      <c r="V7" s="14">
        <f t="shared" ref="V7:V38" si="5">J7+O7+P7</f>
        <v>6</v>
      </c>
      <c r="W7" s="14">
        <f t="shared" ref="W7:W38" si="6">I7+J7+K7</f>
        <v>18</v>
      </c>
      <c r="X7" s="22">
        <f t="shared" ref="X7:X38" si="7">MAX(S7:W7)</f>
        <v>18.5</v>
      </c>
      <c r="Y7" s="37">
        <v>8.4</v>
      </c>
      <c r="Z7" s="17"/>
      <c r="AA7" s="15">
        <v>0.25</v>
      </c>
      <c r="AB7" s="16">
        <f t="shared" ref="AB7:AB38" si="8">((((SUM(I7:K7,R7)+Z7)/4)*7)+(Y7*3))/10+AA7</f>
        <v>6.8241666666666676</v>
      </c>
    </row>
    <row r="8" spans="1:28" ht="15.75" x14ac:dyDescent="0.25">
      <c r="A8" s="13">
        <v>62</v>
      </c>
      <c r="B8" s="1" t="s">
        <v>58</v>
      </c>
      <c r="C8" s="1" t="str">
        <f t="shared" si="0"/>
        <v>016025</v>
      </c>
      <c r="D8" s="1" t="s">
        <v>59</v>
      </c>
      <c r="E8" s="1" t="s">
        <v>60</v>
      </c>
      <c r="F8" s="2" t="s">
        <v>25</v>
      </c>
      <c r="G8" s="2" t="s">
        <v>17</v>
      </c>
      <c r="H8" s="2"/>
      <c r="I8" s="26">
        <v>7.5</v>
      </c>
      <c r="J8" s="27">
        <v>4</v>
      </c>
      <c r="K8" s="28">
        <v>2.5</v>
      </c>
      <c r="L8" s="29">
        <v>8</v>
      </c>
      <c r="M8" s="29">
        <v>5</v>
      </c>
      <c r="N8" s="29">
        <v>4</v>
      </c>
      <c r="O8" s="30"/>
      <c r="P8" s="30"/>
      <c r="Q8" s="30"/>
      <c r="R8" s="14">
        <f t="shared" si="1"/>
        <v>5.666666666666667</v>
      </c>
      <c r="S8" s="14">
        <f t="shared" si="2"/>
        <v>20.5</v>
      </c>
      <c r="T8" s="14">
        <f t="shared" si="3"/>
        <v>18</v>
      </c>
      <c r="U8" s="14">
        <f t="shared" si="4"/>
        <v>16.5</v>
      </c>
      <c r="V8" s="14">
        <f t="shared" si="5"/>
        <v>4</v>
      </c>
      <c r="W8" s="14">
        <f t="shared" si="6"/>
        <v>14</v>
      </c>
      <c r="X8" s="22">
        <f t="shared" si="7"/>
        <v>20.5</v>
      </c>
      <c r="Y8" s="37">
        <v>9.1999999999999993</v>
      </c>
      <c r="Z8" s="15">
        <v>2</v>
      </c>
      <c r="AA8" s="15">
        <v>0.25</v>
      </c>
      <c r="AB8" s="16">
        <f t="shared" si="8"/>
        <v>6.8016666666666667</v>
      </c>
    </row>
    <row r="9" spans="1:28" ht="15.75" x14ac:dyDescent="0.25">
      <c r="A9" s="13">
        <v>63</v>
      </c>
      <c r="B9" s="1" t="s">
        <v>120</v>
      </c>
      <c r="C9" s="1" t="str">
        <f t="shared" si="0"/>
        <v>016059</v>
      </c>
      <c r="D9" s="1" t="s">
        <v>68</v>
      </c>
      <c r="E9" s="1" t="s">
        <v>121</v>
      </c>
      <c r="F9" s="2" t="s">
        <v>25</v>
      </c>
      <c r="G9" s="2" t="s">
        <v>13</v>
      </c>
      <c r="H9" s="2"/>
      <c r="I9" s="26"/>
      <c r="J9" s="27"/>
      <c r="K9" s="28"/>
      <c r="L9" s="29"/>
      <c r="M9" s="29"/>
      <c r="N9" s="29"/>
      <c r="O9" s="30"/>
      <c r="P9" s="30"/>
      <c r="Q9" s="30"/>
      <c r="R9" s="14" t="e">
        <f t="shared" si="1"/>
        <v>#DIV/0!</v>
      </c>
      <c r="S9" s="14">
        <f t="shared" si="2"/>
        <v>0</v>
      </c>
      <c r="T9" s="14">
        <f t="shared" si="3"/>
        <v>0</v>
      </c>
      <c r="U9" s="14">
        <f t="shared" si="4"/>
        <v>0</v>
      </c>
      <c r="V9" s="14">
        <f t="shared" si="5"/>
        <v>0</v>
      </c>
      <c r="W9" s="14">
        <f t="shared" si="6"/>
        <v>0</v>
      </c>
      <c r="X9" s="22">
        <f t="shared" si="7"/>
        <v>0</v>
      </c>
      <c r="Y9" s="37">
        <v>7.8</v>
      </c>
      <c r="Z9" s="15">
        <v>1.5</v>
      </c>
      <c r="AA9" s="15">
        <v>0.25</v>
      </c>
      <c r="AB9" s="16" t="e">
        <f t="shared" si="8"/>
        <v>#DIV/0!</v>
      </c>
    </row>
    <row r="10" spans="1:28" ht="15.75" x14ac:dyDescent="0.25">
      <c r="A10" s="13">
        <v>64</v>
      </c>
      <c r="B10" s="1" t="s">
        <v>137</v>
      </c>
      <c r="C10" s="1" t="str">
        <f t="shared" si="0"/>
        <v>016066</v>
      </c>
      <c r="D10" s="1" t="s">
        <v>138</v>
      </c>
      <c r="E10" s="1" t="s">
        <v>136</v>
      </c>
      <c r="F10" s="2" t="s">
        <v>25</v>
      </c>
      <c r="G10" s="2" t="s">
        <v>17</v>
      </c>
      <c r="H10" s="2"/>
      <c r="I10" s="26">
        <v>6.5</v>
      </c>
      <c r="J10" s="27">
        <v>4.5</v>
      </c>
      <c r="K10" s="28">
        <v>3.5</v>
      </c>
      <c r="L10" s="29">
        <v>6</v>
      </c>
      <c r="M10" s="29">
        <v>3.5</v>
      </c>
      <c r="N10" s="29">
        <v>3.5</v>
      </c>
      <c r="O10" s="30"/>
      <c r="P10" s="30"/>
      <c r="Q10" s="30"/>
      <c r="R10" s="14">
        <f t="shared" si="1"/>
        <v>4.333333333333333</v>
      </c>
      <c r="S10" s="14">
        <f t="shared" si="2"/>
        <v>16</v>
      </c>
      <c r="T10" s="14">
        <f t="shared" si="3"/>
        <v>16</v>
      </c>
      <c r="U10" s="14">
        <f t="shared" si="4"/>
        <v>13.5</v>
      </c>
      <c r="V10" s="14">
        <f t="shared" si="5"/>
        <v>4.5</v>
      </c>
      <c r="W10" s="14">
        <f t="shared" si="6"/>
        <v>14.5</v>
      </c>
      <c r="X10" s="22">
        <f t="shared" si="7"/>
        <v>16</v>
      </c>
      <c r="Y10" s="37">
        <v>7.9</v>
      </c>
      <c r="Z10" s="15">
        <v>2</v>
      </c>
      <c r="AA10" s="15">
        <v>0.25</v>
      </c>
      <c r="AB10" s="16">
        <f t="shared" si="8"/>
        <v>6.2658333333333331</v>
      </c>
    </row>
    <row r="11" spans="1:28" ht="15.75" x14ac:dyDescent="0.25">
      <c r="A11" s="13">
        <v>65</v>
      </c>
      <c r="B11" s="1" t="s">
        <v>143</v>
      </c>
      <c r="C11" s="1" t="str">
        <f t="shared" si="0"/>
        <v>016069</v>
      </c>
      <c r="D11" s="1" t="s">
        <v>68</v>
      </c>
      <c r="E11" s="1" t="s">
        <v>144</v>
      </c>
      <c r="F11" s="2" t="s">
        <v>25</v>
      </c>
      <c r="G11" s="2" t="s">
        <v>13</v>
      </c>
      <c r="H11" s="2"/>
      <c r="I11" s="26">
        <v>8.5</v>
      </c>
      <c r="J11" s="27">
        <v>7.5</v>
      </c>
      <c r="K11" s="28">
        <v>6.5</v>
      </c>
      <c r="L11" s="29"/>
      <c r="M11" s="29"/>
      <c r="N11" s="29"/>
      <c r="O11" s="30"/>
      <c r="P11" s="30"/>
      <c r="Q11" s="30"/>
      <c r="R11" s="14" t="e">
        <f t="shared" si="1"/>
        <v>#DIV/0!</v>
      </c>
      <c r="S11" s="14">
        <f t="shared" si="2"/>
        <v>8.5</v>
      </c>
      <c r="T11" s="14">
        <f t="shared" si="3"/>
        <v>15</v>
      </c>
      <c r="U11" s="14">
        <f t="shared" si="4"/>
        <v>8.5</v>
      </c>
      <c r="V11" s="14">
        <f t="shared" si="5"/>
        <v>7.5</v>
      </c>
      <c r="W11" s="14">
        <f t="shared" si="6"/>
        <v>22.5</v>
      </c>
      <c r="X11" s="22">
        <f t="shared" si="7"/>
        <v>22.5</v>
      </c>
      <c r="Y11" s="37">
        <v>8.1</v>
      </c>
      <c r="Z11" s="15">
        <v>2</v>
      </c>
      <c r="AA11" s="15">
        <v>0.25</v>
      </c>
      <c r="AB11" s="16" t="e">
        <f t="shared" si="8"/>
        <v>#DIV/0!</v>
      </c>
    </row>
    <row r="12" spans="1:28" ht="15.75" x14ac:dyDescent="0.25">
      <c r="A12" s="13">
        <v>66</v>
      </c>
      <c r="B12" s="1" t="s">
        <v>145</v>
      </c>
      <c r="C12" s="1" t="str">
        <f t="shared" si="0"/>
        <v>016071</v>
      </c>
      <c r="D12" s="1" t="s">
        <v>146</v>
      </c>
      <c r="E12" s="1" t="s">
        <v>147</v>
      </c>
      <c r="F12" s="2" t="s">
        <v>25</v>
      </c>
      <c r="G12" s="2" t="s">
        <v>17</v>
      </c>
      <c r="H12" s="2"/>
      <c r="I12" s="26">
        <v>7.5</v>
      </c>
      <c r="J12" s="27">
        <v>6</v>
      </c>
      <c r="K12" s="28">
        <v>3.5</v>
      </c>
      <c r="L12" s="29">
        <v>7</v>
      </c>
      <c r="M12" s="29">
        <v>5</v>
      </c>
      <c r="N12" s="29">
        <v>3.5</v>
      </c>
      <c r="O12" s="30"/>
      <c r="P12" s="30"/>
      <c r="Q12" s="30"/>
      <c r="R12" s="14">
        <f t="shared" si="1"/>
        <v>5.166666666666667</v>
      </c>
      <c r="S12" s="14">
        <f t="shared" si="2"/>
        <v>19.5</v>
      </c>
      <c r="T12" s="14">
        <f t="shared" si="3"/>
        <v>18</v>
      </c>
      <c r="U12" s="14">
        <f t="shared" si="4"/>
        <v>16</v>
      </c>
      <c r="V12" s="14">
        <f t="shared" si="5"/>
        <v>6</v>
      </c>
      <c r="W12" s="14">
        <f t="shared" si="6"/>
        <v>17</v>
      </c>
      <c r="X12" s="22">
        <f t="shared" si="7"/>
        <v>19.5</v>
      </c>
      <c r="Y12" s="37">
        <v>7.7</v>
      </c>
      <c r="Z12" s="15">
        <v>2</v>
      </c>
      <c r="AA12" s="15">
        <v>0.25</v>
      </c>
      <c r="AB12" s="16">
        <f t="shared" si="8"/>
        <v>6.7891666666666683</v>
      </c>
    </row>
    <row r="13" spans="1:28" ht="15.75" x14ac:dyDescent="0.25">
      <c r="A13" s="13">
        <v>67</v>
      </c>
      <c r="B13" s="1" t="s">
        <v>153</v>
      </c>
      <c r="C13" s="1" t="str">
        <f t="shared" si="0"/>
        <v>016073</v>
      </c>
      <c r="D13" s="1" t="s">
        <v>154</v>
      </c>
      <c r="E13" s="1" t="s">
        <v>155</v>
      </c>
      <c r="F13" s="2" t="s">
        <v>25</v>
      </c>
      <c r="G13" s="2" t="s">
        <v>13</v>
      </c>
      <c r="H13" s="2"/>
      <c r="I13" s="26">
        <v>6.5</v>
      </c>
      <c r="J13" s="27"/>
      <c r="K13" s="28">
        <v>3</v>
      </c>
      <c r="L13" s="29">
        <v>6.5</v>
      </c>
      <c r="M13" s="29">
        <v>5</v>
      </c>
      <c r="N13" s="29">
        <v>4.5</v>
      </c>
      <c r="O13" s="30"/>
      <c r="P13" s="30"/>
      <c r="Q13" s="30"/>
      <c r="R13" s="14">
        <f t="shared" si="1"/>
        <v>5.333333333333333</v>
      </c>
      <c r="S13" s="14">
        <f t="shared" si="2"/>
        <v>18</v>
      </c>
      <c r="T13" s="14">
        <f t="shared" si="3"/>
        <v>16</v>
      </c>
      <c r="U13" s="14">
        <f t="shared" si="4"/>
        <v>16</v>
      </c>
      <c r="V13" s="14">
        <f t="shared" si="5"/>
        <v>0</v>
      </c>
      <c r="W13" s="14">
        <f t="shared" si="6"/>
        <v>9.5</v>
      </c>
      <c r="X13" s="22">
        <f t="shared" si="7"/>
        <v>18</v>
      </c>
      <c r="Y13" s="37">
        <v>7.9</v>
      </c>
      <c r="Z13" s="15">
        <v>1.5</v>
      </c>
      <c r="AA13" s="15">
        <v>0.25</v>
      </c>
      <c r="AB13" s="16">
        <f t="shared" si="8"/>
        <v>5.4783333333333335</v>
      </c>
    </row>
    <row r="14" spans="1:28" ht="15.75" x14ac:dyDescent="0.25">
      <c r="A14" s="13">
        <v>68</v>
      </c>
      <c r="B14" s="1" t="s">
        <v>156</v>
      </c>
      <c r="C14" s="1" t="str">
        <f t="shared" si="0"/>
        <v>016074</v>
      </c>
      <c r="D14" s="1" t="s">
        <v>157</v>
      </c>
      <c r="E14" s="1" t="s">
        <v>158</v>
      </c>
      <c r="F14" s="2" t="s">
        <v>25</v>
      </c>
      <c r="G14" s="2" t="s">
        <v>13</v>
      </c>
      <c r="H14" s="2"/>
      <c r="I14" s="26">
        <v>6.5</v>
      </c>
      <c r="J14" s="27">
        <v>8.25</v>
      </c>
      <c r="K14" s="28">
        <v>7</v>
      </c>
      <c r="L14" s="29"/>
      <c r="M14" s="29"/>
      <c r="N14" s="29"/>
      <c r="O14" s="30">
        <v>3.5</v>
      </c>
      <c r="P14" s="30">
        <v>7</v>
      </c>
      <c r="Q14" s="30">
        <v>6.5</v>
      </c>
      <c r="R14" s="14">
        <f t="shared" si="1"/>
        <v>5.666666666666667</v>
      </c>
      <c r="S14" s="14">
        <f t="shared" si="2"/>
        <v>6.5</v>
      </c>
      <c r="T14" s="14">
        <f t="shared" si="3"/>
        <v>13.5</v>
      </c>
      <c r="U14" s="14">
        <f t="shared" si="4"/>
        <v>6.5</v>
      </c>
      <c r="V14" s="14">
        <f t="shared" si="5"/>
        <v>18.75</v>
      </c>
      <c r="W14" s="14">
        <f t="shared" si="6"/>
        <v>21.75</v>
      </c>
      <c r="X14" s="22">
        <f t="shared" si="7"/>
        <v>21.75</v>
      </c>
      <c r="Y14" s="37">
        <v>7.8</v>
      </c>
      <c r="Z14" s="15">
        <v>2</v>
      </c>
      <c r="AA14" s="15">
        <v>0.25</v>
      </c>
      <c r="AB14" s="16">
        <f t="shared" si="8"/>
        <v>7.7379166666666661</v>
      </c>
    </row>
    <row r="15" spans="1:28" ht="15.75" x14ac:dyDescent="0.25">
      <c r="A15" s="13">
        <v>69</v>
      </c>
      <c r="B15" s="1" t="s">
        <v>162</v>
      </c>
      <c r="C15" s="1" t="str">
        <f t="shared" si="0"/>
        <v>016077</v>
      </c>
      <c r="D15" s="1" t="s">
        <v>163</v>
      </c>
      <c r="E15" s="1" t="s">
        <v>164</v>
      </c>
      <c r="F15" s="2" t="s">
        <v>25</v>
      </c>
      <c r="G15" s="2" t="s">
        <v>17</v>
      </c>
      <c r="H15" s="2"/>
      <c r="I15" s="26">
        <v>4.5</v>
      </c>
      <c r="J15" s="27">
        <v>5.25</v>
      </c>
      <c r="K15" s="28">
        <v>5.5</v>
      </c>
      <c r="L15" s="29">
        <v>6.5</v>
      </c>
      <c r="M15" s="29">
        <v>2.5</v>
      </c>
      <c r="N15" s="29">
        <v>5</v>
      </c>
      <c r="O15" s="30"/>
      <c r="P15" s="30"/>
      <c r="Q15" s="30"/>
      <c r="R15" s="14">
        <f t="shared" si="1"/>
        <v>4.666666666666667</v>
      </c>
      <c r="S15" s="14">
        <f t="shared" si="2"/>
        <v>13.5</v>
      </c>
      <c r="T15" s="14">
        <f t="shared" si="3"/>
        <v>16.5</v>
      </c>
      <c r="U15" s="14">
        <f t="shared" si="4"/>
        <v>12</v>
      </c>
      <c r="V15" s="14">
        <f t="shared" si="5"/>
        <v>5.25</v>
      </c>
      <c r="W15" s="14">
        <f t="shared" si="6"/>
        <v>15.25</v>
      </c>
      <c r="X15" s="22">
        <f t="shared" si="7"/>
        <v>16.5</v>
      </c>
      <c r="Y15" s="37">
        <v>7.8</v>
      </c>
      <c r="Z15" s="15">
        <v>2</v>
      </c>
      <c r="AA15" s="15">
        <v>0.25</v>
      </c>
      <c r="AB15" s="16">
        <f t="shared" si="8"/>
        <v>6.425416666666667</v>
      </c>
    </row>
    <row r="16" spans="1:28" ht="15.75" x14ac:dyDescent="0.25">
      <c r="A16" s="13">
        <v>70</v>
      </c>
      <c r="B16" s="1" t="s">
        <v>183</v>
      </c>
      <c r="C16" s="1" t="str">
        <f t="shared" si="0"/>
        <v>016090</v>
      </c>
      <c r="D16" s="1" t="s">
        <v>184</v>
      </c>
      <c r="E16" s="1" t="s">
        <v>185</v>
      </c>
      <c r="F16" s="2" t="s">
        <v>25</v>
      </c>
      <c r="G16" s="2" t="s">
        <v>17</v>
      </c>
      <c r="H16" s="2"/>
      <c r="I16" s="26">
        <v>5</v>
      </c>
      <c r="J16" s="27">
        <v>6</v>
      </c>
      <c r="K16" s="28">
        <v>5.5</v>
      </c>
      <c r="L16" s="29">
        <v>7</v>
      </c>
      <c r="M16" s="29">
        <v>3</v>
      </c>
      <c r="N16" s="29">
        <v>4.5</v>
      </c>
      <c r="O16" s="30"/>
      <c r="P16" s="30"/>
      <c r="Q16" s="30"/>
      <c r="R16" s="14">
        <f t="shared" si="1"/>
        <v>4.833333333333333</v>
      </c>
      <c r="S16" s="14">
        <f t="shared" si="2"/>
        <v>15</v>
      </c>
      <c r="T16" s="14">
        <f t="shared" si="3"/>
        <v>17.5</v>
      </c>
      <c r="U16" s="14">
        <f t="shared" si="4"/>
        <v>12.5</v>
      </c>
      <c r="V16" s="14">
        <f t="shared" si="5"/>
        <v>6</v>
      </c>
      <c r="W16" s="14">
        <f t="shared" si="6"/>
        <v>16.5</v>
      </c>
      <c r="X16" s="22">
        <f t="shared" si="7"/>
        <v>17.5</v>
      </c>
      <c r="Y16" s="37">
        <v>7.5</v>
      </c>
      <c r="Z16" s="15">
        <v>2</v>
      </c>
      <c r="AA16" s="15">
        <v>0.25</v>
      </c>
      <c r="AB16" s="16">
        <f t="shared" si="8"/>
        <v>6.583333333333333</v>
      </c>
    </row>
    <row r="17" spans="1:28" ht="15.75" x14ac:dyDescent="0.25">
      <c r="A17" s="13">
        <v>71</v>
      </c>
      <c r="B17" s="1" t="s">
        <v>192</v>
      </c>
      <c r="C17" s="1" t="str">
        <f t="shared" si="0"/>
        <v>016096</v>
      </c>
      <c r="D17" s="1" t="s">
        <v>193</v>
      </c>
      <c r="E17" s="1" t="s">
        <v>194</v>
      </c>
      <c r="F17" s="2" t="s">
        <v>25</v>
      </c>
      <c r="G17" s="2" t="s">
        <v>17</v>
      </c>
      <c r="H17" s="2"/>
      <c r="I17" s="26">
        <v>5.5</v>
      </c>
      <c r="J17" s="27">
        <v>5.5</v>
      </c>
      <c r="K17" s="28">
        <v>3</v>
      </c>
      <c r="L17" s="29">
        <v>6.5</v>
      </c>
      <c r="M17" s="29">
        <v>5.5</v>
      </c>
      <c r="N17" s="29">
        <v>4</v>
      </c>
      <c r="O17" s="30"/>
      <c r="P17" s="30"/>
      <c r="Q17" s="30"/>
      <c r="R17" s="14">
        <f t="shared" si="1"/>
        <v>5.333333333333333</v>
      </c>
      <c r="S17" s="14">
        <f t="shared" si="2"/>
        <v>17.5</v>
      </c>
      <c r="T17" s="14">
        <f t="shared" si="3"/>
        <v>15</v>
      </c>
      <c r="U17" s="14">
        <f t="shared" si="4"/>
        <v>15</v>
      </c>
      <c r="V17" s="14">
        <f t="shared" si="5"/>
        <v>5.5</v>
      </c>
      <c r="W17" s="14">
        <f t="shared" si="6"/>
        <v>14</v>
      </c>
      <c r="X17" s="22">
        <f t="shared" si="7"/>
        <v>17.5</v>
      </c>
      <c r="Y17" s="37">
        <v>7.9</v>
      </c>
      <c r="Z17" s="15">
        <v>2</v>
      </c>
      <c r="AA17" s="15">
        <v>0.25</v>
      </c>
      <c r="AB17" s="16">
        <f t="shared" si="8"/>
        <v>6.3533333333333335</v>
      </c>
    </row>
    <row r="18" spans="1:28" ht="15.75" x14ac:dyDescent="0.25">
      <c r="A18" s="13">
        <v>72</v>
      </c>
      <c r="B18" s="1" t="s">
        <v>219</v>
      </c>
      <c r="C18" s="1" t="str">
        <f t="shared" si="0"/>
        <v>016111</v>
      </c>
      <c r="D18" s="1" t="s">
        <v>220</v>
      </c>
      <c r="E18" s="1" t="s">
        <v>221</v>
      </c>
      <c r="F18" s="2" t="s">
        <v>25</v>
      </c>
      <c r="G18" s="2" t="s">
        <v>13</v>
      </c>
      <c r="H18" s="2"/>
      <c r="I18" s="26">
        <v>6.5</v>
      </c>
      <c r="J18" s="27">
        <v>6.25</v>
      </c>
      <c r="K18" s="28">
        <v>5</v>
      </c>
      <c r="L18" s="29">
        <v>6</v>
      </c>
      <c r="M18" s="29">
        <v>5.5</v>
      </c>
      <c r="N18" s="29">
        <v>4</v>
      </c>
      <c r="O18" s="30"/>
      <c r="P18" s="30"/>
      <c r="Q18" s="30"/>
      <c r="R18" s="14">
        <f t="shared" si="1"/>
        <v>5.166666666666667</v>
      </c>
      <c r="S18" s="14">
        <f t="shared" si="2"/>
        <v>18</v>
      </c>
      <c r="T18" s="14">
        <f t="shared" si="3"/>
        <v>17.5</v>
      </c>
      <c r="U18" s="14">
        <f t="shared" si="4"/>
        <v>16</v>
      </c>
      <c r="V18" s="14">
        <f t="shared" si="5"/>
        <v>6.25</v>
      </c>
      <c r="W18" s="14">
        <f t="shared" si="6"/>
        <v>17.75</v>
      </c>
      <c r="X18" s="22">
        <f t="shared" si="7"/>
        <v>18</v>
      </c>
      <c r="Y18" s="37">
        <v>7.5</v>
      </c>
      <c r="Z18" s="15">
        <v>1.5</v>
      </c>
      <c r="AA18" s="15">
        <v>0.25</v>
      </c>
      <c r="AB18" s="16">
        <f t="shared" si="8"/>
        <v>6.7729166666666671</v>
      </c>
    </row>
    <row r="19" spans="1:28" ht="15.75" x14ac:dyDescent="0.25">
      <c r="A19" s="13">
        <v>73</v>
      </c>
      <c r="B19" s="1" t="s">
        <v>224</v>
      </c>
      <c r="C19" s="1" t="str">
        <f t="shared" si="0"/>
        <v>016112</v>
      </c>
      <c r="D19" s="1" t="s">
        <v>225</v>
      </c>
      <c r="E19" s="1" t="s">
        <v>226</v>
      </c>
      <c r="F19" s="2" t="s">
        <v>25</v>
      </c>
      <c r="G19" s="2" t="s">
        <v>17</v>
      </c>
      <c r="H19" s="2"/>
      <c r="I19" s="26">
        <v>7.5</v>
      </c>
      <c r="J19" s="27">
        <v>3</v>
      </c>
      <c r="K19" s="28">
        <v>3.5</v>
      </c>
      <c r="L19" s="29">
        <v>7.5</v>
      </c>
      <c r="M19" s="29">
        <v>7</v>
      </c>
      <c r="N19" s="29">
        <v>4</v>
      </c>
      <c r="O19" s="30"/>
      <c r="P19" s="30"/>
      <c r="Q19" s="30"/>
      <c r="R19" s="14">
        <f t="shared" si="1"/>
        <v>6.166666666666667</v>
      </c>
      <c r="S19" s="14">
        <f t="shared" si="2"/>
        <v>22</v>
      </c>
      <c r="T19" s="14">
        <f t="shared" si="3"/>
        <v>18.5</v>
      </c>
      <c r="U19" s="14">
        <f t="shared" si="4"/>
        <v>18.5</v>
      </c>
      <c r="V19" s="14">
        <f t="shared" si="5"/>
        <v>3</v>
      </c>
      <c r="W19" s="14">
        <f t="shared" si="6"/>
        <v>14</v>
      </c>
      <c r="X19" s="22">
        <f t="shared" si="7"/>
        <v>22</v>
      </c>
      <c r="Y19" s="37">
        <v>9.4</v>
      </c>
      <c r="Z19" s="15">
        <v>2</v>
      </c>
      <c r="AA19" s="15">
        <v>0.25</v>
      </c>
      <c r="AB19" s="16">
        <f t="shared" si="8"/>
        <v>6.9491666666666676</v>
      </c>
    </row>
    <row r="20" spans="1:28" ht="15.75" x14ac:dyDescent="0.25">
      <c r="A20" s="13">
        <v>74</v>
      </c>
      <c r="B20" s="1" t="s">
        <v>227</v>
      </c>
      <c r="C20" s="1" t="str">
        <f t="shared" si="0"/>
        <v>016113</v>
      </c>
      <c r="D20" s="1" t="s">
        <v>228</v>
      </c>
      <c r="E20" s="1" t="s">
        <v>226</v>
      </c>
      <c r="F20" s="2" t="s">
        <v>25</v>
      </c>
      <c r="G20" s="2" t="s">
        <v>17</v>
      </c>
      <c r="H20" s="2"/>
      <c r="I20" s="26">
        <v>5</v>
      </c>
      <c r="J20" s="27">
        <v>2.5</v>
      </c>
      <c r="K20" s="28">
        <v>3.5</v>
      </c>
      <c r="L20" s="29">
        <v>7</v>
      </c>
      <c r="M20" s="29">
        <v>4.5</v>
      </c>
      <c r="N20" s="29">
        <v>4</v>
      </c>
      <c r="O20" s="30"/>
      <c r="P20" s="30"/>
      <c r="Q20" s="30"/>
      <c r="R20" s="14">
        <f t="shared" si="1"/>
        <v>5.166666666666667</v>
      </c>
      <c r="S20" s="14">
        <f t="shared" si="2"/>
        <v>16.5</v>
      </c>
      <c r="T20" s="14">
        <f t="shared" si="3"/>
        <v>15.5</v>
      </c>
      <c r="U20" s="14">
        <f t="shared" si="4"/>
        <v>13.5</v>
      </c>
      <c r="V20" s="14">
        <f t="shared" si="5"/>
        <v>2.5</v>
      </c>
      <c r="W20" s="14">
        <f t="shared" si="6"/>
        <v>11</v>
      </c>
      <c r="X20" s="22">
        <f t="shared" si="7"/>
        <v>16.5</v>
      </c>
      <c r="Y20" s="37">
        <v>7.6</v>
      </c>
      <c r="Z20" s="15">
        <v>1.5</v>
      </c>
      <c r="AA20" s="15">
        <v>0.25</v>
      </c>
      <c r="AB20" s="16">
        <f t="shared" si="8"/>
        <v>5.621666666666667</v>
      </c>
    </row>
    <row r="21" spans="1:28" ht="15.75" x14ac:dyDescent="0.25">
      <c r="A21" s="13">
        <v>75</v>
      </c>
      <c r="B21" s="1" t="s">
        <v>234</v>
      </c>
      <c r="C21" s="1" t="str">
        <f t="shared" si="0"/>
        <v>016118</v>
      </c>
      <c r="D21" s="1" t="s">
        <v>235</v>
      </c>
      <c r="E21" s="1" t="s">
        <v>236</v>
      </c>
      <c r="F21" s="2" t="s">
        <v>25</v>
      </c>
      <c r="G21" s="2" t="s">
        <v>17</v>
      </c>
      <c r="H21" s="2"/>
      <c r="I21" s="26">
        <v>6</v>
      </c>
      <c r="J21" s="27">
        <v>5.75</v>
      </c>
      <c r="K21" s="28">
        <v>3.5</v>
      </c>
      <c r="L21" s="29">
        <v>6.5</v>
      </c>
      <c r="M21" s="29">
        <v>4.5</v>
      </c>
      <c r="N21" s="29">
        <v>4.5</v>
      </c>
      <c r="O21" s="30"/>
      <c r="P21" s="30"/>
      <c r="Q21" s="30"/>
      <c r="R21" s="14">
        <f t="shared" si="1"/>
        <v>5.166666666666667</v>
      </c>
      <c r="S21" s="14">
        <f t="shared" si="2"/>
        <v>17</v>
      </c>
      <c r="T21" s="14">
        <f t="shared" si="3"/>
        <v>16</v>
      </c>
      <c r="U21" s="14">
        <f t="shared" si="4"/>
        <v>15</v>
      </c>
      <c r="V21" s="14">
        <f t="shared" si="5"/>
        <v>5.75</v>
      </c>
      <c r="W21" s="14">
        <f t="shared" si="6"/>
        <v>15.25</v>
      </c>
      <c r="X21" s="22">
        <f t="shared" si="7"/>
        <v>17</v>
      </c>
      <c r="Y21" s="37">
        <v>7.8</v>
      </c>
      <c r="Z21" s="15">
        <v>1.5</v>
      </c>
      <c r="AA21" s="15">
        <v>0.25</v>
      </c>
      <c r="AB21" s="16">
        <f t="shared" si="8"/>
        <v>6.425416666666667</v>
      </c>
    </row>
    <row r="22" spans="1:28" ht="15.75" x14ac:dyDescent="0.25">
      <c r="A22" s="13">
        <v>76</v>
      </c>
      <c r="B22" s="1" t="s">
        <v>242</v>
      </c>
      <c r="C22" s="1" t="str">
        <f t="shared" si="0"/>
        <v>016122</v>
      </c>
      <c r="D22" s="1" t="s">
        <v>243</v>
      </c>
      <c r="E22" s="1" t="s">
        <v>244</v>
      </c>
      <c r="F22" s="2" t="s">
        <v>25</v>
      </c>
      <c r="G22" s="2" t="s">
        <v>17</v>
      </c>
      <c r="H22" s="2"/>
      <c r="I22" s="26"/>
      <c r="J22" s="27"/>
      <c r="K22" s="28"/>
      <c r="L22" s="29"/>
      <c r="M22" s="29"/>
      <c r="N22" s="29"/>
      <c r="O22" s="30"/>
      <c r="P22" s="30"/>
      <c r="Q22" s="30"/>
      <c r="R22" s="14" t="e">
        <f t="shared" si="1"/>
        <v>#DIV/0!</v>
      </c>
      <c r="S22" s="14">
        <f t="shared" si="2"/>
        <v>0</v>
      </c>
      <c r="T22" s="14">
        <f t="shared" si="3"/>
        <v>0</v>
      </c>
      <c r="U22" s="14">
        <f t="shared" si="4"/>
        <v>0</v>
      </c>
      <c r="V22" s="14">
        <f t="shared" si="5"/>
        <v>0</v>
      </c>
      <c r="W22" s="14">
        <f t="shared" si="6"/>
        <v>0</v>
      </c>
      <c r="X22" s="22">
        <f t="shared" si="7"/>
        <v>0</v>
      </c>
      <c r="Y22" s="37">
        <v>7.9</v>
      </c>
      <c r="Z22" s="15">
        <v>2</v>
      </c>
      <c r="AA22" s="15">
        <v>0.25</v>
      </c>
      <c r="AB22" s="16" t="e">
        <f t="shared" si="8"/>
        <v>#DIV/0!</v>
      </c>
    </row>
    <row r="23" spans="1:28" ht="15.75" x14ac:dyDescent="0.25">
      <c r="A23" s="13">
        <v>77</v>
      </c>
      <c r="B23" s="1" t="s">
        <v>251</v>
      </c>
      <c r="C23" s="1" t="str">
        <f t="shared" si="0"/>
        <v>016129</v>
      </c>
      <c r="D23" s="1" t="s">
        <v>252</v>
      </c>
      <c r="E23" s="1" t="s">
        <v>253</v>
      </c>
      <c r="F23" s="2" t="s">
        <v>25</v>
      </c>
      <c r="G23" s="2" t="s">
        <v>17</v>
      </c>
      <c r="H23" s="2"/>
      <c r="I23" s="26"/>
      <c r="J23" s="27">
        <v>3</v>
      </c>
      <c r="K23" s="28"/>
      <c r="L23" s="29">
        <v>4.5</v>
      </c>
      <c r="M23" s="29">
        <v>2.5</v>
      </c>
      <c r="N23" s="29">
        <v>4</v>
      </c>
      <c r="O23" s="30"/>
      <c r="P23" s="30"/>
      <c r="Q23" s="30"/>
      <c r="R23" s="14">
        <f t="shared" si="1"/>
        <v>3.6666666666666665</v>
      </c>
      <c r="S23" s="14">
        <f t="shared" si="2"/>
        <v>7</v>
      </c>
      <c r="T23" s="14">
        <f t="shared" si="3"/>
        <v>4.5</v>
      </c>
      <c r="U23" s="14">
        <f t="shared" si="4"/>
        <v>6.5</v>
      </c>
      <c r="V23" s="14">
        <f t="shared" si="5"/>
        <v>3</v>
      </c>
      <c r="W23" s="14">
        <f t="shared" si="6"/>
        <v>3</v>
      </c>
      <c r="X23" s="22">
        <f t="shared" si="7"/>
        <v>7</v>
      </c>
      <c r="Y23" s="37">
        <v>7.9</v>
      </c>
      <c r="Z23" s="15">
        <v>2</v>
      </c>
      <c r="AA23" s="15">
        <v>0.25</v>
      </c>
      <c r="AB23" s="16">
        <f t="shared" si="8"/>
        <v>4.1366666666666667</v>
      </c>
    </row>
    <row r="24" spans="1:28" ht="15.75" x14ac:dyDescent="0.25">
      <c r="A24" s="13">
        <v>78</v>
      </c>
      <c r="B24" s="1" t="s">
        <v>254</v>
      </c>
      <c r="C24" s="1" t="str">
        <f t="shared" si="0"/>
        <v>016130</v>
      </c>
      <c r="D24" s="1" t="s">
        <v>255</v>
      </c>
      <c r="E24" s="1" t="s">
        <v>253</v>
      </c>
      <c r="F24" s="2" t="s">
        <v>25</v>
      </c>
      <c r="G24" s="2" t="s">
        <v>13</v>
      </c>
      <c r="H24" s="2"/>
      <c r="I24" s="26">
        <v>6.5</v>
      </c>
      <c r="J24" s="27">
        <v>6.5</v>
      </c>
      <c r="K24" s="28">
        <v>4</v>
      </c>
      <c r="L24" s="29">
        <v>6.5</v>
      </c>
      <c r="M24" s="29">
        <v>2.5</v>
      </c>
      <c r="N24" s="29">
        <v>5</v>
      </c>
      <c r="O24" s="30"/>
      <c r="P24" s="30"/>
      <c r="Q24" s="30"/>
      <c r="R24" s="14">
        <f t="shared" si="1"/>
        <v>4.666666666666667</v>
      </c>
      <c r="S24" s="14">
        <f t="shared" si="2"/>
        <v>15.5</v>
      </c>
      <c r="T24" s="14">
        <f t="shared" si="3"/>
        <v>17</v>
      </c>
      <c r="U24" s="14">
        <f t="shared" si="4"/>
        <v>14</v>
      </c>
      <c r="V24" s="14">
        <f t="shared" si="5"/>
        <v>6.5</v>
      </c>
      <c r="W24" s="14">
        <f t="shared" si="6"/>
        <v>17</v>
      </c>
      <c r="X24" s="22">
        <f t="shared" si="7"/>
        <v>17</v>
      </c>
      <c r="Y24" s="37">
        <v>8</v>
      </c>
      <c r="Z24" s="15">
        <v>1.5</v>
      </c>
      <c r="AA24" s="15">
        <v>0.25</v>
      </c>
      <c r="AB24" s="16">
        <f t="shared" si="8"/>
        <v>6.7041666666666675</v>
      </c>
    </row>
    <row r="25" spans="1:28" ht="15.75" x14ac:dyDescent="0.25">
      <c r="A25" s="13">
        <v>79</v>
      </c>
      <c r="B25" s="1" t="s">
        <v>256</v>
      </c>
      <c r="C25" s="1" t="str">
        <f t="shared" si="0"/>
        <v>016131</v>
      </c>
      <c r="D25" s="1" t="s">
        <v>257</v>
      </c>
      <c r="E25" s="1" t="s">
        <v>253</v>
      </c>
      <c r="F25" s="2" t="s">
        <v>25</v>
      </c>
      <c r="G25" s="2" t="s">
        <v>13</v>
      </c>
      <c r="H25" s="2"/>
      <c r="I25" s="26">
        <v>4.5</v>
      </c>
      <c r="J25" s="27">
        <v>6.5</v>
      </c>
      <c r="K25" s="28">
        <v>3.5</v>
      </c>
      <c r="L25" s="29">
        <v>7.5</v>
      </c>
      <c r="M25" s="29">
        <v>3</v>
      </c>
      <c r="N25" s="29">
        <v>3</v>
      </c>
      <c r="O25" s="30"/>
      <c r="P25" s="30"/>
      <c r="Q25" s="30"/>
      <c r="R25" s="14">
        <f t="shared" si="1"/>
        <v>4.5</v>
      </c>
      <c r="S25" s="14">
        <f t="shared" si="2"/>
        <v>15</v>
      </c>
      <c r="T25" s="14">
        <f t="shared" si="3"/>
        <v>15.5</v>
      </c>
      <c r="U25" s="14">
        <f t="shared" si="4"/>
        <v>10.5</v>
      </c>
      <c r="V25" s="14">
        <f t="shared" si="5"/>
        <v>6.5</v>
      </c>
      <c r="W25" s="14">
        <f t="shared" si="6"/>
        <v>14.5</v>
      </c>
      <c r="X25" s="22">
        <f t="shared" si="7"/>
        <v>15.5</v>
      </c>
      <c r="Y25" s="37">
        <v>8</v>
      </c>
      <c r="Z25" s="15">
        <v>2</v>
      </c>
      <c r="AA25" s="15">
        <v>0.25</v>
      </c>
      <c r="AB25" s="16">
        <f t="shared" si="8"/>
        <v>6.3250000000000002</v>
      </c>
    </row>
    <row r="26" spans="1:28" ht="15.75" x14ac:dyDescent="0.25">
      <c r="A26" s="13">
        <v>80</v>
      </c>
      <c r="B26" s="1" t="s">
        <v>264</v>
      </c>
      <c r="C26" s="1" t="str">
        <f t="shared" si="0"/>
        <v>016135</v>
      </c>
      <c r="D26" s="1" t="s">
        <v>265</v>
      </c>
      <c r="E26" s="1" t="s">
        <v>266</v>
      </c>
      <c r="F26" s="2" t="s">
        <v>25</v>
      </c>
      <c r="G26" s="2" t="s">
        <v>13</v>
      </c>
      <c r="H26" s="2"/>
      <c r="I26" s="26">
        <v>6.5</v>
      </c>
      <c r="J26" s="27">
        <v>3.25</v>
      </c>
      <c r="K26" s="28">
        <v>4.5</v>
      </c>
      <c r="L26" s="29">
        <v>5.5</v>
      </c>
      <c r="M26" s="29">
        <v>5</v>
      </c>
      <c r="N26" s="29">
        <v>3</v>
      </c>
      <c r="O26" s="30"/>
      <c r="P26" s="30"/>
      <c r="Q26" s="30"/>
      <c r="R26" s="14">
        <f t="shared" si="1"/>
        <v>4.5</v>
      </c>
      <c r="S26" s="14">
        <f t="shared" si="2"/>
        <v>17</v>
      </c>
      <c r="T26" s="14">
        <f t="shared" si="3"/>
        <v>16.5</v>
      </c>
      <c r="U26" s="14">
        <f t="shared" si="4"/>
        <v>14.5</v>
      </c>
      <c r="V26" s="14">
        <f t="shared" si="5"/>
        <v>3.25</v>
      </c>
      <c r="W26" s="14">
        <f t="shared" si="6"/>
        <v>14.25</v>
      </c>
      <c r="X26" s="22">
        <f t="shared" si="7"/>
        <v>17</v>
      </c>
      <c r="Y26" s="37">
        <v>7.6</v>
      </c>
      <c r="Z26" s="15">
        <v>1.5</v>
      </c>
      <c r="AA26" s="15">
        <v>0.25</v>
      </c>
      <c r="AB26" s="16">
        <f t="shared" si="8"/>
        <v>6.0737499999999995</v>
      </c>
    </row>
    <row r="27" spans="1:28" ht="15.75" x14ac:dyDescent="0.25">
      <c r="A27" s="13">
        <v>81</v>
      </c>
      <c r="B27" s="1" t="s">
        <v>267</v>
      </c>
      <c r="C27" s="1" t="str">
        <f t="shared" si="0"/>
        <v>016136</v>
      </c>
      <c r="D27" s="1" t="s">
        <v>268</v>
      </c>
      <c r="E27" s="1" t="s">
        <v>266</v>
      </c>
      <c r="F27" s="2" t="s">
        <v>25</v>
      </c>
      <c r="G27" s="2" t="s">
        <v>13</v>
      </c>
      <c r="H27" s="2"/>
      <c r="I27" s="26">
        <v>6.5</v>
      </c>
      <c r="J27" s="27">
        <v>3.75</v>
      </c>
      <c r="K27" s="28">
        <v>4.5</v>
      </c>
      <c r="L27" s="29">
        <v>6.5</v>
      </c>
      <c r="M27" s="29">
        <v>4</v>
      </c>
      <c r="N27" s="29">
        <v>4.5</v>
      </c>
      <c r="O27" s="30"/>
      <c r="P27" s="30"/>
      <c r="Q27" s="30"/>
      <c r="R27" s="14">
        <f t="shared" si="1"/>
        <v>5</v>
      </c>
      <c r="S27" s="14">
        <f t="shared" si="2"/>
        <v>17</v>
      </c>
      <c r="T27" s="14">
        <f t="shared" si="3"/>
        <v>17.5</v>
      </c>
      <c r="U27" s="14">
        <f t="shared" si="4"/>
        <v>15</v>
      </c>
      <c r="V27" s="14">
        <f t="shared" si="5"/>
        <v>3.75</v>
      </c>
      <c r="W27" s="14">
        <f t="shared" si="6"/>
        <v>14.75</v>
      </c>
      <c r="X27" s="22">
        <f t="shared" si="7"/>
        <v>17.5</v>
      </c>
      <c r="Y27" s="37">
        <v>7.9</v>
      </c>
      <c r="Z27" s="15">
        <v>2</v>
      </c>
      <c r="AA27" s="15">
        <v>0.25</v>
      </c>
      <c r="AB27" s="16">
        <f t="shared" si="8"/>
        <v>6.4262500000000005</v>
      </c>
    </row>
    <row r="28" spans="1:28" ht="15.75" x14ac:dyDescent="0.25">
      <c r="A28" s="13">
        <v>82</v>
      </c>
      <c r="B28" s="1" t="s">
        <v>287</v>
      </c>
      <c r="C28" s="1" t="str">
        <f t="shared" si="0"/>
        <v>016147</v>
      </c>
      <c r="D28" s="1" t="s">
        <v>288</v>
      </c>
      <c r="E28" s="1" t="s">
        <v>289</v>
      </c>
      <c r="F28" s="2" t="s">
        <v>25</v>
      </c>
      <c r="G28" s="2" t="s">
        <v>17</v>
      </c>
      <c r="H28" s="2"/>
      <c r="I28" s="26">
        <v>4.5</v>
      </c>
      <c r="J28" s="27">
        <v>6.25</v>
      </c>
      <c r="K28" s="28">
        <v>6</v>
      </c>
      <c r="L28" s="29">
        <v>7</v>
      </c>
      <c r="M28" s="29">
        <v>4.5</v>
      </c>
      <c r="N28" s="29">
        <v>3</v>
      </c>
      <c r="O28" s="30"/>
      <c r="P28" s="30"/>
      <c r="Q28" s="30"/>
      <c r="R28" s="14">
        <f t="shared" si="1"/>
        <v>4.833333333333333</v>
      </c>
      <c r="S28" s="14">
        <f t="shared" si="2"/>
        <v>16</v>
      </c>
      <c r="T28" s="14">
        <f t="shared" si="3"/>
        <v>17.5</v>
      </c>
      <c r="U28" s="14">
        <f t="shared" si="4"/>
        <v>12</v>
      </c>
      <c r="V28" s="14">
        <f t="shared" si="5"/>
        <v>6.25</v>
      </c>
      <c r="W28" s="14">
        <f t="shared" si="6"/>
        <v>16.75</v>
      </c>
      <c r="X28" s="22">
        <f t="shared" si="7"/>
        <v>17.5</v>
      </c>
      <c r="Y28" s="37">
        <v>7.8</v>
      </c>
      <c r="Z28" s="15">
        <v>2</v>
      </c>
      <c r="AA28" s="15">
        <v>0.25</v>
      </c>
      <c r="AB28" s="16">
        <f t="shared" si="8"/>
        <v>6.7170833333333322</v>
      </c>
    </row>
    <row r="29" spans="1:28" ht="15.75" x14ac:dyDescent="0.25">
      <c r="A29" s="13">
        <v>83</v>
      </c>
      <c r="B29" s="1" t="s">
        <v>296</v>
      </c>
      <c r="C29" s="1" t="str">
        <f t="shared" si="0"/>
        <v>016153</v>
      </c>
      <c r="D29" s="1" t="s">
        <v>297</v>
      </c>
      <c r="E29" s="1" t="s">
        <v>298</v>
      </c>
      <c r="F29" s="2" t="s">
        <v>25</v>
      </c>
      <c r="G29" s="2" t="s">
        <v>17</v>
      </c>
      <c r="H29" s="2"/>
      <c r="I29" s="26">
        <v>6.5</v>
      </c>
      <c r="J29" s="27">
        <v>4.5</v>
      </c>
      <c r="K29" s="28">
        <v>3.5</v>
      </c>
      <c r="L29" s="29">
        <v>7</v>
      </c>
      <c r="M29" s="29">
        <v>4.5</v>
      </c>
      <c r="N29" s="29">
        <v>6</v>
      </c>
      <c r="O29" s="30"/>
      <c r="P29" s="30"/>
      <c r="Q29" s="30"/>
      <c r="R29" s="14">
        <f t="shared" si="1"/>
        <v>5.833333333333333</v>
      </c>
      <c r="S29" s="14">
        <f t="shared" si="2"/>
        <v>18</v>
      </c>
      <c r="T29" s="14">
        <f t="shared" si="3"/>
        <v>17</v>
      </c>
      <c r="U29" s="14">
        <f t="shared" si="4"/>
        <v>17</v>
      </c>
      <c r="V29" s="14">
        <f t="shared" si="5"/>
        <v>4.5</v>
      </c>
      <c r="W29" s="14">
        <f t="shared" si="6"/>
        <v>14.5</v>
      </c>
      <c r="X29" s="22">
        <f t="shared" si="7"/>
        <v>18</v>
      </c>
      <c r="Y29" s="37">
        <v>8.1</v>
      </c>
      <c r="Z29" s="15">
        <v>2</v>
      </c>
      <c r="AA29" s="15">
        <v>0.25</v>
      </c>
      <c r="AB29" s="16">
        <f t="shared" si="8"/>
        <v>6.5883333333333329</v>
      </c>
    </row>
    <row r="30" spans="1:28" ht="15.75" x14ac:dyDescent="0.25">
      <c r="A30" s="13">
        <v>84</v>
      </c>
      <c r="B30" s="1" t="s">
        <v>325</v>
      </c>
      <c r="C30" s="1" t="str">
        <f t="shared" si="0"/>
        <v>016167</v>
      </c>
      <c r="D30" s="1" t="s">
        <v>326</v>
      </c>
      <c r="E30" s="1" t="s">
        <v>327</v>
      </c>
      <c r="F30" s="2" t="s">
        <v>25</v>
      </c>
      <c r="G30" s="2" t="s">
        <v>13</v>
      </c>
      <c r="H30" s="2"/>
      <c r="I30" s="26"/>
      <c r="J30" s="27"/>
      <c r="K30" s="26"/>
      <c r="L30" s="29"/>
      <c r="M30" s="31"/>
      <c r="N30" s="29"/>
      <c r="O30" s="30"/>
      <c r="P30" s="30"/>
      <c r="Q30" s="30"/>
      <c r="R30" s="14" t="e">
        <f t="shared" si="1"/>
        <v>#DIV/0!</v>
      </c>
      <c r="S30" s="14">
        <f t="shared" si="2"/>
        <v>0</v>
      </c>
      <c r="T30" s="14">
        <f t="shared" si="3"/>
        <v>0</v>
      </c>
      <c r="U30" s="14">
        <f t="shared" si="4"/>
        <v>0</v>
      </c>
      <c r="V30" s="14">
        <f t="shared" si="5"/>
        <v>0</v>
      </c>
      <c r="W30" s="14">
        <f t="shared" si="6"/>
        <v>0</v>
      </c>
      <c r="X30" s="22">
        <f t="shared" si="7"/>
        <v>0</v>
      </c>
      <c r="Y30" s="37">
        <v>7.5</v>
      </c>
      <c r="Z30" s="15">
        <v>1.5</v>
      </c>
      <c r="AA30" s="15">
        <v>0.25</v>
      </c>
      <c r="AB30" s="16" t="e">
        <f t="shared" si="8"/>
        <v>#DIV/0!</v>
      </c>
    </row>
    <row r="31" spans="1:28" ht="15.75" x14ac:dyDescent="0.25">
      <c r="A31" s="13">
        <v>85</v>
      </c>
      <c r="B31" s="1" t="s">
        <v>328</v>
      </c>
      <c r="C31" s="1" t="str">
        <f t="shared" si="0"/>
        <v>016168</v>
      </c>
      <c r="D31" s="1" t="s">
        <v>329</v>
      </c>
      <c r="E31" s="1" t="s">
        <v>327</v>
      </c>
      <c r="F31" s="2" t="s">
        <v>25</v>
      </c>
      <c r="G31" s="2" t="s">
        <v>17</v>
      </c>
      <c r="H31" s="2"/>
      <c r="I31" s="26">
        <v>4.5</v>
      </c>
      <c r="J31" s="27">
        <v>2.5</v>
      </c>
      <c r="K31" s="28">
        <v>5</v>
      </c>
      <c r="L31" s="29">
        <v>6.5</v>
      </c>
      <c r="M31" s="29">
        <v>3</v>
      </c>
      <c r="N31" s="29">
        <v>5</v>
      </c>
      <c r="O31" s="30"/>
      <c r="P31" s="30"/>
      <c r="Q31" s="30"/>
      <c r="R31" s="14">
        <f t="shared" si="1"/>
        <v>4.833333333333333</v>
      </c>
      <c r="S31" s="14">
        <f t="shared" si="2"/>
        <v>14</v>
      </c>
      <c r="T31" s="14">
        <f t="shared" si="3"/>
        <v>16</v>
      </c>
      <c r="U31" s="14">
        <f t="shared" si="4"/>
        <v>12.5</v>
      </c>
      <c r="V31" s="14">
        <f t="shared" si="5"/>
        <v>2.5</v>
      </c>
      <c r="W31" s="14">
        <f t="shared" si="6"/>
        <v>12</v>
      </c>
      <c r="X31" s="22">
        <f t="shared" si="7"/>
        <v>16</v>
      </c>
      <c r="Y31" s="37">
        <v>8</v>
      </c>
      <c r="Z31" s="17"/>
      <c r="AA31" s="15">
        <v>0.25</v>
      </c>
      <c r="AB31" s="16">
        <f t="shared" si="8"/>
        <v>5.5958333333333332</v>
      </c>
    </row>
    <row r="32" spans="1:28" ht="15.75" x14ac:dyDescent="0.25">
      <c r="A32" s="13">
        <v>86</v>
      </c>
      <c r="B32" s="1" t="s">
        <v>337</v>
      </c>
      <c r="C32" s="1" t="str">
        <f t="shared" si="0"/>
        <v>016174</v>
      </c>
      <c r="D32" s="1" t="s">
        <v>338</v>
      </c>
      <c r="E32" s="1" t="s">
        <v>339</v>
      </c>
      <c r="F32" s="2" t="s">
        <v>25</v>
      </c>
      <c r="G32" s="2" t="s">
        <v>13</v>
      </c>
      <c r="H32" s="2"/>
      <c r="I32" s="26">
        <v>6</v>
      </c>
      <c r="J32" s="27">
        <v>5.5</v>
      </c>
      <c r="K32" s="28">
        <v>5.5</v>
      </c>
      <c r="L32" s="29">
        <v>7.5</v>
      </c>
      <c r="M32" s="29">
        <v>4</v>
      </c>
      <c r="N32" s="29">
        <v>4.5</v>
      </c>
      <c r="O32" s="30"/>
      <c r="P32" s="30"/>
      <c r="Q32" s="30"/>
      <c r="R32" s="14">
        <f t="shared" si="1"/>
        <v>5.333333333333333</v>
      </c>
      <c r="S32" s="14">
        <f t="shared" si="2"/>
        <v>17.5</v>
      </c>
      <c r="T32" s="14">
        <f t="shared" si="3"/>
        <v>19</v>
      </c>
      <c r="U32" s="14">
        <f t="shared" si="4"/>
        <v>14.5</v>
      </c>
      <c r="V32" s="14">
        <f t="shared" si="5"/>
        <v>5.5</v>
      </c>
      <c r="W32" s="14">
        <f t="shared" si="6"/>
        <v>17</v>
      </c>
      <c r="X32" s="22">
        <f t="shared" si="7"/>
        <v>19</v>
      </c>
      <c r="Y32" s="37">
        <v>7.9</v>
      </c>
      <c r="Z32" s="15">
        <v>2</v>
      </c>
      <c r="AA32" s="15">
        <v>0.25</v>
      </c>
      <c r="AB32" s="16">
        <f t="shared" si="8"/>
        <v>6.878333333333333</v>
      </c>
    </row>
    <row r="33" spans="1:28" ht="15.75" x14ac:dyDescent="0.25">
      <c r="A33" s="13">
        <v>87</v>
      </c>
      <c r="B33" s="1" t="s">
        <v>342</v>
      </c>
      <c r="C33" s="1" t="str">
        <f t="shared" si="0"/>
        <v>016179</v>
      </c>
      <c r="D33" s="1" t="s">
        <v>343</v>
      </c>
      <c r="E33" s="1" t="s">
        <v>344</v>
      </c>
      <c r="F33" s="2" t="s">
        <v>25</v>
      </c>
      <c r="G33" s="2" t="s">
        <v>17</v>
      </c>
      <c r="H33" s="2"/>
      <c r="I33" s="26">
        <v>7</v>
      </c>
      <c r="J33" s="27">
        <v>3</v>
      </c>
      <c r="K33" s="28">
        <v>4</v>
      </c>
      <c r="L33" s="29">
        <v>5.5</v>
      </c>
      <c r="M33" s="29">
        <v>6</v>
      </c>
      <c r="N33" s="29">
        <v>4</v>
      </c>
      <c r="O33" s="30"/>
      <c r="P33" s="30"/>
      <c r="Q33" s="30"/>
      <c r="R33" s="14">
        <f t="shared" si="1"/>
        <v>5.166666666666667</v>
      </c>
      <c r="S33" s="14">
        <f t="shared" si="2"/>
        <v>18.5</v>
      </c>
      <c r="T33" s="14">
        <f t="shared" si="3"/>
        <v>16.5</v>
      </c>
      <c r="U33" s="14">
        <f t="shared" si="4"/>
        <v>17</v>
      </c>
      <c r="V33" s="14">
        <f t="shared" si="5"/>
        <v>3</v>
      </c>
      <c r="W33" s="14">
        <f t="shared" si="6"/>
        <v>14</v>
      </c>
      <c r="X33" s="22">
        <f t="shared" si="7"/>
        <v>18.5</v>
      </c>
      <c r="Y33" s="37">
        <v>7.4</v>
      </c>
      <c r="Z33" s="15">
        <v>2</v>
      </c>
      <c r="AA33" s="15">
        <v>0.25</v>
      </c>
      <c r="AB33" s="16">
        <f t="shared" si="8"/>
        <v>6.1741666666666672</v>
      </c>
    </row>
    <row r="34" spans="1:28" ht="15.75" x14ac:dyDescent="0.25">
      <c r="A34" s="13">
        <v>88</v>
      </c>
      <c r="B34" s="1" t="s">
        <v>345</v>
      </c>
      <c r="C34" s="1" t="str">
        <f t="shared" si="0"/>
        <v>016180</v>
      </c>
      <c r="D34" s="1" t="s">
        <v>346</v>
      </c>
      <c r="E34" s="1" t="s">
        <v>347</v>
      </c>
      <c r="F34" s="2" t="s">
        <v>25</v>
      </c>
      <c r="G34" s="2" t="s">
        <v>13</v>
      </c>
      <c r="H34" s="2"/>
      <c r="I34" s="26">
        <v>7.5</v>
      </c>
      <c r="J34" s="27">
        <v>6.75</v>
      </c>
      <c r="K34" s="28">
        <v>3.5</v>
      </c>
      <c r="L34" s="29">
        <v>6</v>
      </c>
      <c r="M34" s="29">
        <v>4.5</v>
      </c>
      <c r="N34" s="29">
        <v>5</v>
      </c>
      <c r="O34" s="30"/>
      <c r="P34" s="30"/>
      <c r="Q34" s="30"/>
      <c r="R34" s="14">
        <f t="shared" si="1"/>
        <v>5.166666666666667</v>
      </c>
      <c r="S34" s="14">
        <f t="shared" si="2"/>
        <v>18</v>
      </c>
      <c r="T34" s="14">
        <f t="shared" si="3"/>
        <v>17</v>
      </c>
      <c r="U34" s="14">
        <f t="shared" si="4"/>
        <v>17</v>
      </c>
      <c r="V34" s="14">
        <f t="shared" si="5"/>
        <v>6.75</v>
      </c>
      <c r="W34" s="14">
        <f t="shared" si="6"/>
        <v>17.75</v>
      </c>
      <c r="X34" s="22">
        <f t="shared" si="7"/>
        <v>18</v>
      </c>
      <c r="Y34" s="37">
        <v>7.6</v>
      </c>
      <c r="Z34" s="15">
        <v>2</v>
      </c>
      <c r="AA34" s="15">
        <v>0.25</v>
      </c>
      <c r="AB34" s="16">
        <f t="shared" si="8"/>
        <v>6.8904166666666669</v>
      </c>
    </row>
    <row r="35" spans="1:28" ht="15.75" x14ac:dyDescent="0.25">
      <c r="A35" s="13">
        <v>89</v>
      </c>
      <c r="B35" s="1" t="s">
        <v>373</v>
      </c>
      <c r="C35" s="1" t="str">
        <f t="shared" si="0"/>
        <v>016197</v>
      </c>
      <c r="D35" s="1" t="s">
        <v>374</v>
      </c>
      <c r="E35" s="1" t="s">
        <v>372</v>
      </c>
      <c r="F35" s="2" t="s">
        <v>25</v>
      </c>
      <c r="G35" s="2" t="s">
        <v>13</v>
      </c>
      <c r="H35" s="2"/>
      <c r="I35" s="26">
        <v>8</v>
      </c>
      <c r="J35" s="27">
        <v>3</v>
      </c>
      <c r="K35" s="28">
        <v>4</v>
      </c>
      <c r="L35" s="29">
        <v>6</v>
      </c>
      <c r="M35" s="29">
        <v>2</v>
      </c>
      <c r="N35" s="29">
        <v>4</v>
      </c>
      <c r="O35" s="30"/>
      <c r="P35" s="30"/>
      <c r="Q35" s="30"/>
      <c r="R35" s="14">
        <f t="shared" si="1"/>
        <v>4</v>
      </c>
      <c r="S35" s="14">
        <f t="shared" si="2"/>
        <v>16</v>
      </c>
      <c r="T35" s="14">
        <f t="shared" si="3"/>
        <v>18</v>
      </c>
      <c r="U35" s="14">
        <f t="shared" si="4"/>
        <v>14</v>
      </c>
      <c r="V35" s="14">
        <f t="shared" si="5"/>
        <v>3</v>
      </c>
      <c r="W35" s="14">
        <f t="shared" si="6"/>
        <v>15</v>
      </c>
      <c r="X35" s="22">
        <f t="shared" si="7"/>
        <v>18</v>
      </c>
      <c r="Y35" s="37">
        <v>7.8</v>
      </c>
      <c r="Z35" s="17"/>
      <c r="AA35" s="15">
        <v>0.25</v>
      </c>
      <c r="AB35" s="16">
        <f t="shared" si="8"/>
        <v>5.915</v>
      </c>
    </row>
    <row r="36" spans="1:28" ht="15.75" x14ac:dyDescent="0.25">
      <c r="A36" s="13">
        <v>90</v>
      </c>
      <c r="B36" s="1" t="s">
        <v>375</v>
      </c>
      <c r="C36" s="1" t="str">
        <f t="shared" si="0"/>
        <v>016198</v>
      </c>
      <c r="D36" s="1" t="s">
        <v>376</v>
      </c>
      <c r="E36" s="1" t="s">
        <v>372</v>
      </c>
      <c r="F36" s="2" t="s">
        <v>25</v>
      </c>
      <c r="G36" s="2" t="s">
        <v>13</v>
      </c>
      <c r="H36" s="2"/>
      <c r="I36" s="26">
        <v>5</v>
      </c>
      <c r="J36" s="27">
        <v>3.5</v>
      </c>
      <c r="K36" s="28">
        <v>3</v>
      </c>
      <c r="L36" s="29">
        <v>5.5</v>
      </c>
      <c r="M36" s="29">
        <v>3.5</v>
      </c>
      <c r="N36" s="29">
        <v>3</v>
      </c>
      <c r="O36" s="30"/>
      <c r="P36" s="30"/>
      <c r="Q36" s="30"/>
      <c r="R36" s="14">
        <f t="shared" si="1"/>
        <v>4</v>
      </c>
      <c r="S36" s="14">
        <f t="shared" si="2"/>
        <v>14</v>
      </c>
      <c r="T36" s="14">
        <f t="shared" si="3"/>
        <v>13.5</v>
      </c>
      <c r="U36" s="14">
        <f t="shared" si="4"/>
        <v>11.5</v>
      </c>
      <c r="V36" s="14">
        <f t="shared" si="5"/>
        <v>3.5</v>
      </c>
      <c r="W36" s="14">
        <f t="shared" si="6"/>
        <v>11.5</v>
      </c>
      <c r="X36" s="22">
        <f t="shared" si="7"/>
        <v>14</v>
      </c>
      <c r="Y36" s="37">
        <v>7.5</v>
      </c>
      <c r="Z36" s="15">
        <v>1.5</v>
      </c>
      <c r="AA36" s="15">
        <v>0.25</v>
      </c>
      <c r="AB36" s="16">
        <f t="shared" si="8"/>
        <v>5.4749999999999996</v>
      </c>
    </row>
    <row r="37" spans="1:28" ht="15.75" x14ac:dyDescent="0.25">
      <c r="A37" s="13">
        <v>91</v>
      </c>
      <c r="B37" s="1" t="s">
        <v>415</v>
      </c>
      <c r="C37" s="1" t="str">
        <f t="shared" si="0"/>
        <v>016222</v>
      </c>
      <c r="D37" s="1" t="s">
        <v>416</v>
      </c>
      <c r="E37" s="1" t="s">
        <v>417</v>
      </c>
      <c r="F37" s="2" t="s">
        <v>25</v>
      </c>
      <c r="G37" s="2" t="s">
        <v>17</v>
      </c>
      <c r="H37" s="2"/>
      <c r="I37" s="26">
        <v>7.5</v>
      </c>
      <c r="J37" s="27">
        <v>4.25</v>
      </c>
      <c r="K37" s="28">
        <v>3</v>
      </c>
      <c r="L37" s="29">
        <v>7.5</v>
      </c>
      <c r="M37" s="29">
        <v>6</v>
      </c>
      <c r="N37" s="29">
        <v>4</v>
      </c>
      <c r="O37" s="30"/>
      <c r="P37" s="30"/>
      <c r="Q37" s="30"/>
      <c r="R37" s="14">
        <f t="shared" si="1"/>
        <v>5.833333333333333</v>
      </c>
      <c r="S37" s="14">
        <f t="shared" si="2"/>
        <v>21</v>
      </c>
      <c r="T37" s="14">
        <f t="shared" si="3"/>
        <v>18</v>
      </c>
      <c r="U37" s="14">
        <f t="shared" si="4"/>
        <v>17.5</v>
      </c>
      <c r="V37" s="14">
        <f t="shared" si="5"/>
        <v>4.25</v>
      </c>
      <c r="W37" s="14">
        <f t="shared" si="6"/>
        <v>14.75</v>
      </c>
      <c r="X37" s="22">
        <f t="shared" si="7"/>
        <v>21</v>
      </c>
      <c r="Y37" s="37">
        <v>8</v>
      </c>
      <c r="Z37" s="15">
        <v>2</v>
      </c>
      <c r="AA37" s="15">
        <v>0.25</v>
      </c>
      <c r="AB37" s="16">
        <f t="shared" si="8"/>
        <v>6.6020833333333329</v>
      </c>
    </row>
    <row r="38" spans="1:28" ht="15.75" x14ac:dyDescent="0.25">
      <c r="A38" s="13">
        <v>92</v>
      </c>
      <c r="B38" s="1" t="s">
        <v>422</v>
      </c>
      <c r="C38" s="1" t="str">
        <f t="shared" si="0"/>
        <v>016226</v>
      </c>
      <c r="D38" s="1" t="s">
        <v>423</v>
      </c>
      <c r="E38" s="1" t="s">
        <v>424</v>
      </c>
      <c r="F38" s="2" t="s">
        <v>25</v>
      </c>
      <c r="G38" s="2" t="s">
        <v>17</v>
      </c>
      <c r="H38" s="2"/>
      <c r="I38" s="26">
        <v>7</v>
      </c>
      <c r="J38" s="27">
        <v>4</v>
      </c>
      <c r="K38" s="28">
        <v>5</v>
      </c>
      <c r="L38" s="29">
        <v>7</v>
      </c>
      <c r="M38" s="29">
        <v>3.5</v>
      </c>
      <c r="N38" s="29">
        <v>4.5</v>
      </c>
      <c r="O38" s="30"/>
      <c r="P38" s="30"/>
      <c r="Q38" s="30"/>
      <c r="R38" s="14">
        <f t="shared" si="1"/>
        <v>5</v>
      </c>
      <c r="S38" s="14">
        <f t="shared" si="2"/>
        <v>17.5</v>
      </c>
      <c r="T38" s="14">
        <f t="shared" si="3"/>
        <v>19</v>
      </c>
      <c r="U38" s="14">
        <f t="shared" si="4"/>
        <v>15</v>
      </c>
      <c r="V38" s="14">
        <f t="shared" si="5"/>
        <v>4</v>
      </c>
      <c r="W38" s="14">
        <f t="shared" si="6"/>
        <v>16</v>
      </c>
      <c r="X38" s="22">
        <f t="shared" si="7"/>
        <v>19</v>
      </c>
      <c r="Y38" s="37">
        <v>7.8</v>
      </c>
      <c r="Z38" s="15">
        <v>2</v>
      </c>
      <c r="AA38" s="15">
        <v>0.25</v>
      </c>
      <c r="AB38" s="16">
        <f t="shared" si="8"/>
        <v>6.6150000000000002</v>
      </c>
    </row>
    <row r="39" spans="1:28" ht="15.75" x14ac:dyDescent="0.25">
      <c r="F39" s="49" t="s">
        <v>534</v>
      </c>
      <c r="G39" s="49"/>
      <c r="H39" s="49"/>
      <c r="I39" s="19">
        <f t="shared" ref="I39:Q39" si="9">SUM(I7:I38)/COUNTA(I7:I38)</f>
        <v>6.3035714285714288</v>
      </c>
      <c r="J39" s="19">
        <f t="shared" si="9"/>
        <v>4.8839285714285712</v>
      </c>
      <c r="K39" s="19">
        <f t="shared" si="9"/>
        <v>4.3035714285714288</v>
      </c>
      <c r="L39" s="19">
        <f t="shared" si="9"/>
        <v>6.5555555555555554</v>
      </c>
      <c r="M39" s="19">
        <f t="shared" si="9"/>
        <v>4.2407407407407405</v>
      </c>
      <c r="N39" s="19">
        <f t="shared" si="9"/>
        <v>4.1481481481481479</v>
      </c>
      <c r="O39" s="19">
        <f t="shared" si="9"/>
        <v>3.5</v>
      </c>
      <c r="P39" s="19">
        <f t="shared" si="9"/>
        <v>7</v>
      </c>
      <c r="Q39" s="19">
        <f t="shared" si="9"/>
        <v>6.5</v>
      </c>
      <c r="R39" s="19"/>
      <c r="S39" s="19"/>
      <c r="T39" s="19"/>
      <c r="U39" s="19"/>
      <c r="V39" s="19"/>
      <c r="W39" s="19"/>
      <c r="X39" s="19">
        <f>SUM(X7:X38)/COUNTA(X7:X38)</f>
        <v>16.0859375</v>
      </c>
    </row>
  </sheetData>
  <mergeCells count="25">
    <mergeCell ref="A4:H4"/>
    <mergeCell ref="A1:E1"/>
    <mergeCell ref="F1:AB1"/>
    <mergeCell ref="A2:E2"/>
    <mergeCell ref="F2:AB2"/>
    <mergeCell ref="A3:AB3"/>
    <mergeCell ref="A5:A6"/>
    <mergeCell ref="B5:C6"/>
    <mergeCell ref="D5:D6"/>
    <mergeCell ref="E5:E6"/>
    <mergeCell ref="F5:F6"/>
    <mergeCell ref="AA5:AA6"/>
    <mergeCell ref="AB5:AB6"/>
    <mergeCell ref="H5:H6"/>
    <mergeCell ref="I5:I6"/>
    <mergeCell ref="J5:J6"/>
    <mergeCell ref="K5:K6"/>
    <mergeCell ref="L5:N5"/>
    <mergeCell ref="O5:Q5"/>
    <mergeCell ref="F39:H39"/>
    <mergeCell ref="R5:R6"/>
    <mergeCell ref="S5:X5"/>
    <mergeCell ref="Y5:Y6"/>
    <mergeCell ref="Z5:Z6"/>
    <mergeCell ref="G5:G6"/>
  </mergeCells>
  <pageMargins left="0.7" right="0.7" top="0.75" bottom="0.75" header="0.3" footer="0.3"/>
  <pageSetup paperSize="9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opLeftCell="A28" workbookViewId="0">
      <selection activeCell="A38" sqref="A38:XFD38"/>
    </sheetView>
  </sheetViews>
  <sheetFormatPr defaultRowHeight="15" x14ac:dyDescent="0.25"/>
  <cols>
    <col min="1" max="1" width="5" style="7" bestFit="1" customWidth="1"/>
    <col min="2" max="2" width="10" style="7" bestFit="1" customWidth="1"/>
    <col min="3" max="3" width="4" style="6" bestFit="1" customWidth="1"/>
    <col min="4" max="4" width="22" style="7" customWidth="1"/>
    <col min="5" max="5" width="8.75" style="7" customWidth="1"/>
    <col min="6" max="6" width="6.625" style="7" bestFit="1" customWidth="1"/>
    <col min="7" max="7" width="5.25" style="7" bestFit="1" customWidth="1"/>
    <col min="8" max="8" width="7.375" style="7" hidden="1" customWidth="1"/>
    <col min="9" max="9" width="6.375" style="8" bestFit="1" customWidth="1"/>
    <col min="10" max="10" width="5.625" style="10" bestFit="1" customWidth="1"/>
    <col min="11" max="11" width="5.375" style="8" bestFit="1" customWidth="1"/>
    <col min="12" max="17" width="4.375" style="8" customWidth="1"/>
    <col min="18" max="23" width="6.25" style="8" customWidth="1"/>
    <col min="24" max="24" width="6.25" style="20" customWidth="1"/>
    <col min="25" max="25" width="6.375" style="8" customWidth="1"/>
    <col min="26" max="26" width="6.125" style="9" customWidth="1"/>
    <col min="27" max="27" width="4.625" style="9" bestFit="1" customWidth="1"/>
    <col min="28" max="28" width="8" style="8" customWidth="1"/>
    <col min="29" max="261" width="9" style="7"/>
    <col min="262" max="262" width="5" style="7" bestFit="1" customWidth="1"/>
    <col min="263" max="263" width="9" style="7"/>
    <col min="264" max="264" width="26.75" style="7" bestFit="1" customWidth="1"/>
    <col min="265" max="267" width="9" style="7"/>
    <col min="268" max="270" width="0" style="7" hidden="1" customWidth="1"/>
    <col min="271" max="517" width="9" style="7"/>
    <col min="518" max="518" width="5" style="7" bestFit="1" customWidth="1"/>
    <col min="519" max="519" width="9" style="7"/>
    <col min="520" max="520" width="26.75" style="7" bestFit="1" customWidth="1"/>
    <col min="521" max="523" width="9" style="7"/>
    <col min="524" max="526" width="0" style="7" hidden="1" customWidth="1"/>
    <col min="527" max="773" width="9" style="7"/>
    <col min="774" max="774" width="5" style="7" bestFit="1" customWidth="1"/>
    <col min="775" max="775" width="9" style="7"/>
    <col min="776" max="776" width="26.75" style="7" bestFit="1" customWidth="1"/>
    <col min="777" max="779" width="9" style="7"/>
    <col min="780" max="782" width="0" style="7" hidden="1" customWidth="1"/>
    <col min="783" max="1029" width="9" style="7"/>
    <col min="1030" max="1030" width="5" style="7" bestFit="1" customWidth="1"/>
    <col min="1031" max="1031" width="9" style="7"/>
    <col min="1032" max="1032" width="26.75" style="7" bestFit="1" customWidth="1"/>
    <col min="1033" max="1035" width="9" style="7"/>
    <col min="1036" max="1038" width="0" style="7" hidden="1" customWidth="1"/>
    <col min="1039" max="1285" width="9" style="7"/>
    <col min="1286" max="1286" width="5" style="7" bestFit="1" customWidth="1"/>
    <col min="1287" max="1287" width="9" style="7"/>
    <col min="1288" max="1288" width="26.75" style="7" bestFit="1" customWidth="1"/>
    <col min="1289" max="1291" width="9" style="7"/>
    <col min="1292" max="1294" width="0" style="7" hidden="1" customWidth="1"/>
    <col min="1295" max="1541" width="9" style="7"/>
    <col min="1542" max="1542" width="5" style="7" bestFit="1" customWidth="1"/>
    <col min="1543" max="1543" width="9" style="7"/>
    <col min="1544" max="1544" width="26.75" style="7" bestFit="1" customWidth="1"/>
    <col min="1545" max="1547" width="9" style="7"/>
    <col min="1548" max="1550" width="0" style="7" hidden="1" customWidth="1"/>
    <col min="1551" max="1797" width="9" style="7"/>
    <col min="1798" max="1798" width="5" style="7" bestFit="1" customWidth="1"/>
    <col min="1799" max="1799" width="9" style="7"/>
    <col min="1800" max="1800" width="26.75" style="7" bestFit="1" customWidth="1"/>
    <col min="1801" max="1803" width="9" style="7"/>
    <col min="1804" max="1806" width="0" style="7" hidden="1" customWidth="1"/>
    <col min="1807" max="2053" width="9" style="7"/>
    <col min="2054" max="2054" width="5" style="7" bestFit="1" customWidth="1"/>
    <col min="2055" max="2055" width="9" style="7"/>
    <col min="2056" max="2056" width="26.75" style="7" bestFit="1" customWidth="1"/>
    <col min="2057" max="2059" width="9" style="7"/>
    <col min="2060" max="2062" width="0" style="7" hidden="1" customWidth="1"/>
    <col min="2063" max="2309" width="9" style="7"/>
    <col min="2310" max="2310" width="5" style="7" bestFit="1" customWidth="1"/>
    <col min="2311" max="2311" width="9" style="7"/>
    <col min="2312" max="2312" width="26.75" style="7" bestFit="1" customWidth="1"/>
    <col min="2313" max="2315" width="9" style="7"/>
    <col min="2316" max="2318" width="0" style="7" hidden="1" customWidth="1"/>
    <col min="2319" max="2565" width="9" style="7"/>
    <col min="2566" max="2566" width="5" style="7" bestFit="1" customWidth="1"/>
    <col min="2567" max="2567" width="9" style="7"/>
    <col min="2568" max="2568" width="26.75" style="7" bestFit="1" customWidth="1"/>
    <col min="2569" max="2571" width="9" style="7"/>
    <col min="2572" max="2574" width="0" style="7" hidden="1" customWidth="1"/>
    <col min="2575" max="2821" width="9" style="7"/>
    <col min="2822" max="2822" width="5" style="7" bestFit="1" customWidth="1"/>
    <col min="2823" max="2823" width="9" style="7"/>
    <col min="2824" max="2824" width="26.75" style="7" bestFit="1" customWidth="1"/>
    <col min="2825" max="2827" width="9" style="7"/>
    <col min="2828" max="2830" width="0" style="7" hidden="1" customWidth="1"/>
    <col min="2831" max="3077" width="9" style="7"/>
    <col min="3078" max="3078" width="5" style="7" bestFit="1" customWidth="1"/>
    <col min="3079" max="3079" width="9" style="7"/>
    <col min="3080" max="3080" width="26.75" style="7" bestFit="1" customWidth="1"/>
    <col min="3081" max="3083" width="9" style="7"/>
    <col min="3084" max="3086" width="0" style="7" hidden="1" customWidth="1"/>
    <col min="3087" max="3333" width="9" style="7"/>
    <col min="3334" max="3334" width="5" style="7" bestFit="1" customWidth="1"/>
    <col min="3335" max="3335" width="9" style="7"/>
    <col min="3336" max="3336" width="26.75" style="7" bestFit="1" customWidth="1"/>
    <col min="3337" max="3339" width="9" style="7"/>
    <col min="3340" max="3342" width="0" style="7" hidden="1" customWidth="1"/>
    <col min="3343" max="3589" width="9" style="7"/>
    <col min="3590" max="3590" width="5" style="7" bestFit="1" customWidth="1"/>
    <col min="3591" max="3591" width="9" style="7"/>
    <col min="3592" max="3592" width="26.75" style="7" bestFit="1" customWidth="1"/>
    <col min="3593" max="3595" width="9" style="7"/>
    <col min="3596" max="3598" width="0" style="7" hidden="1" customWidth="1"/>
    <col min="3599" max="3845" width="9" style="7"/>
    <col min="3846" max="3846" width="5" style="7" bestFit="1" customWidth="1"/>
    <col min="3847" max="3847" width="9" style="7"/>
    <col min="3848" max="3848" width="26.75" style="7" bestFit="1" customWidth="1"/>
    <col min="3849" max="3851" width="9" style="7"/>
    <col min="3852" max="3854" width="0" style="7" hidden="1" customWidth="1"/>
    <col min="3855" max="4101" width="9" style="7"/>
    <col min="4102" max="4102" width="5" style="7" bestFit="1" customWidth="1"/>
    <col min="4103" max="4103" width="9" style="7"/>
    <col min="4104" max="4104" width="26.75" style="7" bestFit="1" customWidth="1"/>
    <col min="4105" max="4107" width="9" style="7"/>
    <col min="4108" max="4110" width="0" style="7" hidden="1" customWidth="1"/>
    <col min="4111" max="4357" width="9" style="7"/>
    <col min="4358" max="4358" width="5" style="7" bestFit="1" customWidth="1"/>
    <col min="4359" max="4359" width="9" style="7"/>
    <col min="4360" max="4360" width="26.75" style="7" bestFit="1" customWidth="1"/>
    <col min="4361" max="4363" width="9" style="7"/>
    <col min="4364" max="4366" width="0" style="7" hidden="1" customWidth="1"/>
    <col min="4367" max="4613" width="9" style="7"/>
    <col min="4614" max="4614" width="5" style="7" bestFit="1" customWidth="1"/>
    <col min="4615" max="4615" width="9" style="7"/>
    <col min="4616" max="4616" width="26.75" style="7" bestFit="1" customWidth="1"/>
    <col min="4617" max="4619" width="9" style="7"/>
    <col min="4620" max="4622" width="0" style="7" hidden="1" customWidth="1"/>
    <col min="4623" max="4869" width="9" style="7"/>
    <col min="4870" max="4870" width="5" style="7" bestFit="1" customWidth="1"/>
    <col min="4871" max="4871" width="9" style="7"/>
    <col min="4872" max="4872" width="26.75" style="7" bestFit="1" customWidth="1"/>
    <col min="4873" max="4875" width="9" style="7"/>
    <col min="4876" max="4878" width="0" style="7" hidden="1" customWidth="1"/>
    <col min="4879" max="5125" width="9" style="7"/>
    <col min="5126" max="5126" width="5" style="7" bestFit="1" customWidth="1"/>
    <col min="5127" max="5127" width="9" style="7"/>
    <col min="5128" max="5128" width="26.75" style="7" bestFit="1" customWidth="1"/>
    <col min="5129" max="5131" width="9" style="7"/>
    <col min="5132" max="5134" width="0" style="7" hidden="1" customWidth="1"/>
    <col min="5135" max="5381" width="9" style="7"/>
    <col min="5382" max="5382" width="5" style="7" bestFit="1" customWidth="1"/>
    <col min="5383" max="5383" width="9" style="7"/>
    <col min="5384" max="5384" width="26.75" style="7" bestFit="1" customWidth="1"/>
    <col min="5385" max="5387" width="9" style="7"/>
    <col min="5388" max="5390" width="0" style="7" hidden="1" customWidth="1"/>
    <col min="5391" max="5637" width="9" style="7"/>
    <col min="5638" max="5638" width="5" style="7" bestFit="1" customWidth="1"/>
    <col min="5639" max="5639" width="9" style="7"/>
    <col min="5640" max="5640" width="26.75" style="7" bestFit="1" customWidth="1"/>
    <col min="5641" max="5643" width="9" style="7"/>
    <col min="5644" max="5646" width="0" style="7" hidden="1" customWidth="1"/>
    <col min="5647" max="5893" width="9" style="7"/>
    <col min="5894" max="5894" width="5" style="7" bestFit="1" customWidth="1"/>
    <col min="5895" max="5895" width="9" style="7"/>
    <col min="5896" max="5896" width="26.75" style="7" bestFit="1" customWidth="1"/>
    <col min="5897" max="5899" width="9" style="7"/>
    <col min="5900" max="5902" width="0" style="7" hidden="1" customWidth="1"/>
    <col min="5903" max="6149" width="9" style="7"/>
    <col min="6150" max="6150" width="5" style="7" bestFit="1" customWidth="1"/>
    <col min="6151" max="6151" width="9" style="7"/>
    <col min="6152" max="6152" width="26.75" style="7" bestFit="1" customWidth="1"/>
    <col min="6153" max="6155" width="9" style="7"/>
    <col min="6156" max="6158" width="0" style="7" hidden="1" customWidth="1"/>
    <col min="6159" max="6405" width="9" style="7"/>
    <col min="6406" max="6406" width="5" style="7" bestFit="1" customWidth="1"/>
    <col min="6407" max="6407" width="9" style="7"/>
    <col min="6408" max="6408" width="26.75" style="7" bestFit="1" customWidth="1"/>
    <col min="6409" max="6411" width="9" style="7"/>
    <col min="6412" max="6414" width="0" style="7" hidden="1" customWidth="1"/>
    <col min="6415" max="6661" width="9" style="7"/>
    <col min="6662" max="6662" width="5" style="7" bestFit="1" customWidth="1"/>
    <col min="6663" max="6663" width="9" style="7"/>
    <col min="6664" max="6664" width="26.75" style="7" bestFit="1" customWidth="1"/>
    <col min="6665" max="6667" width="9" style="7"/>
    <col min="6668" max="6670" width="0" style="7" hidden="1" customWidth="1"/>
    <col min="6671" max="6917" width="9" style="7"/>
    <col min="6918" max="6918" width="5" style="7" bestFit="1" customWidth="1"/>
    <col min="6919" max="6919" width="9" style="7"/>
    <col min="6920" max="6920" width="26.75" style="7" bestFit="1" customWidth="1"/>
    <col min="6921" max="6923" width="9" style="7"/>
    <col min="6924" max="6926" width="0" style="7" hidden="1" customWidth="1"/>
    <col min="6927" max="7173" width="9" style="7"/>
    <col min="7174" max="7174" width="5" style="7" bestFit="1" customWidth="1"/>
    <col min="7175" max="7175" width="9" style="7"/>
    <col min="7176" max="7176" width="26.75" style="7" bestFit="1" customWidth="1"/>
    <col min="7177" max="7179" width="9" style="7"/>
    <col min="7180" max="7182" width="0" style="7" hidden="1" customWidth="1"/>
    <col min="7183" max="7429" width="9" style="7"/>
    <col min="7430" max="7430" width="5" style="7" bestFit="1" customWidth="1"/>
    <col min="7431" max="7431" width="9" style="7"/>
    <col min="7432" max="7432" width="26.75" style="7" bestFit="1" customWidth="1"/>
    <col min="7433" max="7435" width="9" style="7"/>
    <col min="7436" max="7438" width="0" style="7" hidden="1" customWidth="1"/>
    <col min="7439" max="7685" width="9" style="7"/>
    <col min="7686" max="7686" width="5" style="7" bestFit="1" customWidth="1"/>
    <col min="7687" max="7687" width="9" style="7"/>
    <col min="7688" max="7688" width="26.75" style="7" bestFit="1" customWidth="1"/>
    <col min="7689" max="7691" width="9" style="7"/>
    <col min="7692" max="7694" width="0" style="7" hidden="1" customWidth="1"/>
    <col min="7695" max="7941" width="9" style="7"/>
    <col min="7942" max="7942" width="5" style="7" bestFit="1" customWidth="1"/>
    <col min="7943" max="7943" width="9" style="7"/>
    <col min="7944" max="7944" width="26.75" style="7" bestFit="1" customWidth="1"/>
    <col min="7945" max="7947" width="9" style="7"/>
    <col min="7948" max="7950" width="0" style="7" hidden="1" customWidth="1"/>
    <col min="7951" max="8197" width="9" style="7"/>
    <col min="8198" max="8198" width="5" style="7" bestFit="1" customWidth="1"/>
    <col min="8199" max="8199" width="9" style="7"/>
    <col min="8200" max="8200" width="26.75" style="7" bestFit="1" customWidth="1"/>
    <col min="8201" max="8203" width="9" style="7"/>
    <col min="8204" max="8206" width="0" style="7" hidden="1" customWidth="1"/>
    <col min="8207" max="8453" width="9" style="7"/>
    <col min="8454" max="8454" width="5" style="7" bestFit="1" customWidth="1"/>
    <col min="8455" max="8455" width="9" style="7"/>
    <col min="8456" max="8456" width="26.75" style="7" bestFit="1" customWidth="1"/>
    <col min="8457" max="8459" width="9" style="7"/>
    <col min="8460" max="8462" width="0" style="7" hidden="1" customWidth="1"/>
    <col min="8463" max="8709" width="9" style="7"/>
    <col min="8710" max="8710" width="5" style="7" bestFit="1" customWidth="1"/>
    <col min="8711" max="8711" width="9" style="7"/>
    <col min="8712" max="8712" width="26.75" style="7" bestFit="1" customWidth="1"/>
    <col min="8713" max="8715" width="9" style="7"/>
    <col min="8716" max="8718" width="0" style="7" hidden="1" customWidth="1"/>
    <col min="8719" max="8965" width="9" style="7"/>
    <col min="8966" max="8966" width="5" style="7" bestFit="1" customWidth="1"/>
    <col min="8967" max="8967" width="9" style="7"/>
    <col min="8968" max="8968" width="26.75" style="7" bestFit="1" customWidth="1"/>
    <col min="8969" max="8971" width="9" style="7"/>
    <col min="8972" max="8974" width="0" style="7" hidden="1" customWidth="1"/>
    <col min="8975" max="9221" width="9" style="7"/>
    <col min="9222" max="9222" width="5" style="7" bestFit="1" customWidth="1"/>
    <col min="9223" max="9223" width="9" style="7"/>
    <col min="9224" max="9224" width="26.75" style="7" bestFit="1" customWidth="1"/>
    <col min="9225" max="9227" width="9" style="7"/>
    <col min="9228" max="9230" width="0" style="7" hidden="1" customWidth="1"/>
    <col min="9231" max="9477" width="9" style="7"/>
    <col min="9478" max="9478" width="5" style="7" bestFit="1" customWidth="1"/>
    <col min="9479" max="9479" width="9" style="7"/>
    <col min="9480" max="9480" width="26.75" style="7" bestFit="1" customWidth="1"/>
    <col min="9481" max="9483" width="9" style="7"/>
    <col min="9484" max="9486" width="0" style="7" hidden="1" customWidth="1"/>
    <col min="9487" max="9733" width="9" style="7"/>
    <col min="9734" max="9734" width="5" style="7" bestFit="1" customWidth="1"/>
    <col min="9735" max="9735" width="9" style="7"/>
    <col min="9736" max="9736" width="26.75" style="7" bestFit="1" customWidth="1"/>
    <col min="9737" max="9739" width="9" style="7"/>
    <col min="9740" max="9742" width="0" style="7" hidden="1" customWidth="1"/>
    <col min="9743" max="9989" width="9" style="7"/>
    <col min="9990" max="9990" width="5" style="7" bestFit="1" customWidth="1"/>
    <col min="9991" max="9991" width="9" style="7"/>
    <col min="9992" max="9992" width="26.75" style="7" bestFit="1" customWidth="1"/>
    <col min="9993" max="9995" width="9" style="7"/>
    <col min="9996" max="9998" width="0" style="7" hidden="1" customWidth="1"/>
    <col min="9999" max="10245" width="9" style="7"/>
    <col min="10246" max="10246" width="5" style="7" bestFit="1" customWidth="1"/>
    <col min="10247" max="10247" width="9" style="7"/>
    <col min="10248" max="10248" width="26.75" style="7" bestFit="1" customWidth="1"/>
    <col min="10249" max="10251" width="9" style="7"/>
    <col min="10252" max="10254" width="0" style="7" hidden="1" customWidth="1"/>
    <col min="10255" max="10501" width="9" style="7"/>
    <col min="10502" max="10502" width="5" style="7" bestFit="1" customWidth="1"/>
    <col min="10503" max="10503" width="9" style="7"/>
    <col min="10504" max="10504" width="26.75" style="7" bestFit="1" customWidth="1"/>
    <col min="10505" max="10507" width="9" style="7"/>
    <col min="10508" max="10510" width="0" style="7" hidden="1" customWidth="1"/>
    <col min="10511" max="10757" width="9" style="7"/>
    <col min="10758" max="10758" width="5" style="7" bestFit="1" customWidth="1"/>
    <col min="10759" max="10759" width="9" style="7"/>
    <col min="10760" max="10760" width="26.75" style="7" bestFit="1" customWidth="1"/>
    <col min="10761" max="10763" width="9" style="7"/>
    <col min="10764" max="10766" width="0" style="7" hidden="1" customWidth="1"/>
    <col min="10767" max="11013" width="9" style="7"/>
    <col min="11014" max="11014" width="5" style="7" bestFit="1" customWidth="1"/>
    <col min="11015" max="11015" width="9" style="7"/>
    <col min="11016" max="11016" width="26.75" style="7" bestFit="1" customWidth="1"/>
    <col min="11017" max="11019" width="9" style="7"/>
    <col min="11020" max="11022" width="0" style="7" hidden="1" customWidth="1"/>
    <col min="11023" max="11269" width="9" style="7"/>
    <col min="11270" max="11270" width="5" style="7" bestFit="1" customWidth="1"/>
    <col min="11271" max="11271" width="9" style="7"/>
    <col min="11272" max="11272" width="26.75" style="7" bestFit="1" customWidth="1"/>
    <col min="11273" max="11275" width="9" style="7"/>
    <col min="11276" max="11278" width="0" style="7" hidden="1" customWidth="1"/>
    <col min="11279" max="11525" width="9" style="7"/>
    <col min="11526" max="11526" width="5" style="7" bestFit="1" customWidth="1"/>
    <col min="11527" max="11527" width="9" style="7"/>
    <col min="11528" max="11528" width="26.75" style="7" bestFit="1" customWidth="1"/>
    <col min="11529" max="11531" width="9" style="7"/>
    <col min="11532" max="11534" width="0" style="7" hidden="1" customWidth="1"/>
    <col min="11535" max="11781" width="9" style="7"/>
    <col min="11782" max="11782" width="5" style="7" bestFit="1" customWidth="1"/>
    <col min="11783" max="11783" width="9" style="7"/>
    <col min="11784" max="11784" width="26.75" style="7" bestFit="1" customWidth="1"/>
    <col min="11785" max="11787" width="9" style="7"/>
    <col min="11788" max="11790" width="0" style="7" hidden="1" customWidth="1"/>
    <col min="11791" max="12037" width="9" style="7"/>
    <col min="12038" max="12038" width="5" style="7" bestFit="1" customWidth="1"/>
    <col min="12039" max="12039" width="9" style="7"/>
    <col min="12040" max="12040" width="26.75" style="7" bestFit="1" customWidth="1"/>
    <col min="12041" max="12043" width="9" style="7"/>
    <col min="12044" max="12046" width="0" style="7" hidden="1" customWidth="1"/>
    <col min="12047" max="12293" width="9" style="7"/>
    <col min="12294" max="12294" width="5" style="7" bestFit="1" customWidth="1"/>
    <col min="12295" max="12295" width="9" style="7"/>
    <col min="12296" max="12296" width="26.75" style="7" bestFit="1" customWidth="1"/>
    <col min="12297" max="12299" width="9" style="7"/>
    <col min="12300" max="12302" width="0" style="7" hidden="1" customWidth="1"/>
    <col min="12303" max="12549" width="9" style="7"/>
    <col min="12550" max="12550" width="5" style="7" bestFit="1" customWidth="1"/>
    <col min="12551" max="12551" width="9" style="7"/>
    <col min="12552" max="12552" width="26.75" style="7" bestFit="1" customWidth="1"/>
    <col min="12553" max="12555" width="9" style="7"/>
    <col min="12556" max="12558" width="0" style="7" hidden="1" customWidth="1"/>
    <col min="12559" max="12805" width="9" style="7"/>
    <col min="12806" max="12806" width="5" style="7" bestFit="1" customWidth="1"/>
    <col min="12807" max="12807" width="9" style="7"/>
    <col min="12808" max="12808" width="26.75" style="7" bestFit="1" customWidth="1"/>
    <col min="12809" max="12811" width="9" style="7"/>
    <col min="12812" max="12814" width="0" style="7" hidden="1" customWidth="1"/>
    <col min="12815" max="13061" width="9" style="7"/>
    <col min="13062" max="13062" width="5" style="7" bestFit="1" customWidth="1"/>
    <col min="13063" max="13063" width="9" style="7"/>
    <col min="13064" max="13064" width="26.75" style="7" bestFit="1" customWidth="1"/>
    <col min="13065" max="13067" width="9" style="7"/>
    <col min="13068" max="13070" width="0" style="7" hidden="1" customWidth="1"/>
    <col min="13071" max="13317" width="9" style="7"/>
    <col min="13318" max="13318" width="5" style="7" bestFit="1" customWidth="1"/>
    <col min="13319" max="13319" width="9" style="7"/>
    <col min="13320" max="13320" width="26.75" style="7" bestFit="1" customWidth="1"/>
    <col min="13321" max="13323" width="9" style="7"/>
    <col min="13324" max="13326" width="0" style="7" hidden="1" customWidth="1"/>
    <col min="13327" max="13573" width="9" style="7"/>
    <col min="13574" max="13574" width="5" style="7" bestFit="1" customWidth="1"/>
    <col min="13575" max="13575" width="9" style="7"/>
    <col min="13576" max="13576" width="26.75" style="7" bestFit="1" customWidth="1"/>
    <col min="13577" max="13579" width="9" style="7"/>
    <col min="13580" max="13582" width="0" style="7" hidden="1" customWidth="1"/>
    <col min="13583" max="13829" width="9" style="7"/>
    <col min="13830" max="13830" width="5" style="7" bestFit="1" customWidth="1"/>
    <col min="13831" max="13831" width="9" style="7"/>
    <col min="13832" max="13832" width="26.75" style="7" bestFit="1" customWidth="1"/>
    <col min="13833" max="13835" width="9" style="7"/>
    <col min="13836" max="13838" width="0" style="7" hidden="1" customWidth="1"/>
    <col min="13839" max="14085" width="9" style="7"/>
    <col min="14086" max="14086" width="5" style="7" bestFit="1" customWidth="1"/>
    <col min="14087" max="14087" width="9" style="7"/>
    <col min="14088" max="14088" width="26.75" style="7" bestFit="1" customWidth="1"/>
    <col min="14089" max="14091" width="9" style="7"/>
    <col min="14092" max="14094" width="0" style="7" hidden="1" customWidth="1"/>
    <col min="14095" max="14341" width="9" style="7"/>
    <col min="14342" max="14342" width="5" style="7" bestFit="1" customWidth="1"/>
    <col min="14343" max="14343" width="9" style="7"/>
    <col min="14344" max="14344" width="26.75" style="7" bestFit="1" customWidth="1"/>
    <col min="14345" max="14347" width="9" style="7"/>
    <col min="14348" max="14350" width="0" style="7" hidden="1" customWidth="1"/>
    <col min="14351" max="14597" width="9" style="7"/>
    <col min="14598" max="14598" width="5" style="7" bestFit="1" customWidth="1"/>
    <col min="14599" max="14599" width="9" style="7"/>
    <col min="14600" max="14600" width="26.75" style="7" bestFit="1" customWidth="1"/>
    <col min="14601" max="14603" width="9" style="7"/>
    <col min="14604" max="14606" width="0" style="7" hidden="1" customWidth="1"/>
    <col min="14607" max="14853" width="9" style="7"/>
    <col min="14854" max="14854" width="5" style="7" bestFit="1" customWidth="1"/>
    <col min="14855" max="14855" width="9" style="7"/>
    <col min="14856" max="14856" width="26.75" style="7" bestFit="1" customWidth="1"/>
    <col min="14857" max="14859" width="9" style="7"/>
    <col min="14860" max="14862" width="0" style="7" hidden="1" customWidth="1"/>
    <col min="14863" max="15109" width="9" style="7"/>
    <col min="15110" max="15110" width="5" style="7" bestFit="1" customWidth="1"/>
    <col min="15111" max="15111" width="9" style="7"/>
    <col min="15112" max="15112" width="26.75" style="7" bestFit="1" customWidth="1"/>
    <col min="15113" max="15115" width="9" style="7"/>
    <col min="15116" max="15118" width="0" style="7" hidden="1" customWidth="1"/>
    <col min="15119" max="15365" width="9" style="7"/>
    <col min="15366" max="15366" width="5" style="7" bestFit="1" customWidth="1"/>
    <col min="15367" max="15367" width="9" style="7"/>
    <col min="15368" max="15368" width="26.75" style="7" bestFit="1" customWidth="1"/>
    <col min="15369" max="15371" width="9" style="7"/>
    <col min="15372" max="15374" width="0" style="7" hidden="1" customWidth="1"/>
    <col min="15375" max="15621" width="9" style="7"/>
    <col min="15622" max="15622" width="5" style="7" bestFit="1" customWidth="1"/>
    <col min="15623" max="15623" width="9" style="7"/>
    <col min="15624" max="15624" width="26.75" style="7" bestFit="1" customWidth="1"/>
    <col min="15625" max="15627" width="9" style="7"/>
    <col min="15628" max="15630" width="0" style="7" hidden="1" customWidth="1"/>
    <col min="15631" max="15877" width="9" style="7"/>
    <col min="15878" max="15878" width="5" style="7" bestFit="1" customWidth="1"/>
    <col min="15879" max="15879" width="9" style="7"/>
    <col min="15880" max="15880" width="26.75" style="7" bestFit="1" customWidth="1"/>
    <col min="15881" max="15883" width="9" style="7"/>
    <col min="15884" max="15886" width="0" style="7" hidden="1" customWidth="1"/>
    <col min="15887" max="16133" width="9" style="7"/>
    <col min="16134" max="16134" width="5" style="7" bestFit="1" customWidth="1"/>
    <col min="16135" max="16135" width="9" style="7"/>
    <col min="16136" max="16136" width="26.75" style="7" bestFit="1" customWidth="1"/>
    <col min="16137" max="16139" width="9" style="7"/>
    <col min="16140" max="16142" width="0" style="7" hidden="1" customWidth="1"/>
    <col min="16143" max="16383" width="9" style="7"/>
    <col min="16384" max="16384" width="9.125" style="7" customWidth="1"/>
  </cols>
  <sheetData>
    <row r="1" spans="1:28" ht="16.5" x14ac:dyDescent="0.25">
      <c r="A1" s="52" t="s">
        <v>0</v>
      </c>
      <c r="B1" s="52"/>
      <c r="C1" s="52"/>
      <c r="D1" s="52"/>
      <c r="E1" s="52"/>
      <c r="F1" s="54" t="s">
        <v>510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ht="16.5" x14ac:dyDescent="0.25">
      <c r="A2" s="53" t="s">
        <v>1</v>
      </c>
      <c r="B2" s="53"/>
      <c r="C2" s="53"/>
      <c r="D2" s="53"/>
      <c r="E2" s="53"/>
      <c r="F2" s="55" t="s">
        <v>2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ht="27" customHeight="1" x14ac:dyDescent="0.25">
      <c r="A3" s="56" t="s">
        <v>518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x14ac:dyDescent="0.25">
      <c r="A4" s="50"/>
      <c r="B4" s="50"/>
      <c r="C4" s="50"/>
      <c r="D4" s="50"/>
      <c r="E4" s="50"/>
      <c r="F4" s="50"/>
      <c r="G4" s="50"/>
      <c r="H4" s="51"/>
    </row>
    <row r="5" spans="1:28" s="23" customFormat="1" ht="15" customHeight="1" x14ac:dyDescent="0.2">
      <c r="A5" s="63" t="s">
        <v>3</v>
      </c>
      <c r="B5" s="57" t="s">
        <v>4</v>
      </c>
      <c r="C5" s="58"/>
      <c r="D5" s="63" t="s">
        <v>5</v>
      </c>
      <c r="E5" s="63" t="s">
        <v>6</v>
      </c>
      <c r="F5" s="63" t="s">
        <v>7</v>
      </c>
      <c r="G5" s="63" t="s">
        <v>8</v>
      </c>
      <c r="H5" s="65" t="s">
        <v>507</v>
      </c>
      <c r="I5" s="61" t="s">
        <v>511</v>
      </c>
      <c r="J5" s="61" t="s">
        <v>512</v>
      </c>
      <c r="K5" s="61" t="s">
        <v>513</v>
      </c>
      <c r="L5" s="67" t="s">
        <v>508</v>
      </c>
      <c r="M5" s="67"/>
      <c r="N5" s="67"/>
      <c r="O5" s="67" t="s">
        <v>509</v>
      </c>
      <c r="P5" s="67"/>
      <c r="Q5" s="67"/>
      <c r="R5" s="71" t="s">
        <v>521</v>
      </c>
      <c r="S5" s="70" t="s">
        <v>530</v>
      </c>
      <c r="T5" s="70"/>
      <c r="U5" s="70"/>
      <c r="V5" s="70"/>
      <c r="W5" s="70"/>
      <c r="X5" s="70"/>
      <c r="Y5" s="70" t="s">
        <v>532</v>
      </c>
      <c r="Z5" s="70" t="s">
        <v>520</v>
      </c>
      <c r="AA5" s="67" t="s">
        <v>517</v>
      </c>
      <c r="AB5" s="68" t="s">
        <v>519</v>
      </c>
    </row>
    <row r="6" spans="1:28" s="23" customFormat="1" ht="47.25" customHeight="1" x14ac:dyDescent="0.2">
      <c r="A6" s="64"/>
      <c r="B6" s="59"/>
      <c r="C6" s="60"/>
      <c r="D6" s="64"/>
      <c r="E6" s="64"/>
      <c r="F6" s="64"/>
      <c r="G6" s="64"/>
      <c r="H6" s="66"/>
      <c r="I6" s="62"/>
      <c r="J6" s="62"/>
      <c r="K6" s="62"/>
      <c r="L6" s="24" t="s">
        <v>522</v>
      </c>
      <c r="M6" s="24" t="s">
        <v>523</v>
      </c>
      <c r="N6" s="24" t="s">
        <v>524</v>
      </c>
      <c r="O6" s="25" t="s">
        <v>514</v>
      </c>
      <c r="P6" s="25" t="s">
        <v>515</v>
      </c>
      <c r="Q6" s="25" t="s">
        <v>516</v>
      </c>
      <c r="R6" s="72"/>
      <c r="S6" s="25" t="s">
        <v>525</v>
      </c>
      <c r="T6" s="25" t="s">
        <v>526</v>
      </c>
      <c r="U6" s="25" t="s">
        <v>527</v>
      </c>
      <c r="V6" s="25" t="s">
        <v>528</v>
      </c>
      <c r="W6" s="25" t="s">
        <v>529</v>
      </c>
      <c r="X6" s="21" t="s">
        <v>531</v>
      </c>
      <c r="Y6" s="67"/>
      <c r="Z6" s="70"/>
      <c r="AA6" s="67"/>
      <c r="AB6" s="69"/>
    </row>
    <row r="7" spans="1:28" ht="15.75" x14ac:dyDescent="0.25">
      <c r="A7" s="13">
        <v>30</v>
      </c>
      <c r="B7" s="1" t="s">
        <v>26</v>
      </c>
      <c r="C7" s="1" t="str">
        <f t="shared" ref="C7:C37" si="0">0&amp;RIGHT(B7,5)</f>
        <v>016014</v>
      </c>
      <c r="D7" s="1" t="s">
        <v>27</v>
      </c>
      <c r="E7" s="1" t="s">
        <v>20</v>
      </c>
      <c r="F7" s="2" t="s">
        <v>28</v>
      </c>
      <c r="G7" s="2" t="s">
        <v>17</v>
      </c>
      <c r="H7" s="2"/>
      <c r="I7" s="26">
        <v>5.5</v>
      </c>
      <c r="J7" s="27">
        <v>3.75</v>
      </c>
      <c r="K7" s="28">
        <v>5.5</v>
      </c>
      <c r="L7" s="29">
        <v>5</v>
      </c>
      <c r="M7" s="29">
        <v>6</v>
      </c>
      <c r="N7" s="29">
        <v>4</v>
      </c>
      <c r="O7" s="30"/>
      <c r="P7" s="30"/>
      <c r="Q7" s="30"/>
      <c r="R7" s="14">
        <f t="shared" ref="R7:R37" si="1">AVERAGE(L7:Q7)</f>
        <v>5</v>
      </c>
      <c r="S7" s="14">
        <f t="shared" ref="S7:S37" si="2">I7+L7+M7</f>
        <v>16.5</v>
      </c>
      <c r="T7" s="14">
        <f t="shared" ref="T7:T37" si="3">I7+K7+L7</f>
        <v>16</v>
      </c>
      <c r="U7" s="14">
        <f t="shared" ref="U7:U37" si="4">I7+M7+N7</f>
        <v>15.5</v>
      </c>
      <c r="V7" s="14">
        <f t="shared" ref="V7:V37" si="5">J7+O7+P7</f>
        <v>3.75</v>
      </c>
      <c r="W7" s="14">
        <f t="shared" ref="W7:W37" si="6">I7+J7+K7</f>
        <v>14.75</v>
      </c>
      <c r="X7" s="22">
        <f t="shared" ref="X7:X37" si="7">MAX(S7:W7)</f>
        <v>16.5</v>
      </c>
      <c r="Y7" s="37">
        <v>7.4</v>
      </c>
      <c r="Z7" s="15">
        <v>1.5</v>
      </c>
      <c r="AA7" s="15">
        <v>0.25</v>
      </c>
      <c r="AB7" s="16">
        <f t="shared" ref="AB7:AB37" si="8">((((SUM(I7:K7,R7)+Z7)/4)*7)+(Y7*3))/10+AA7</f>
        <v>6.1887500000000006</v>
      </c>
    </row>
    <row r="8" spans="1:28" ht="15.75" x14ac:dyDescent="0.25">
      <c r="A8" s="13">
        <v>31</v>
      </c>
      <c r="B8" s="1" t="s">
        <v>52</v>
      </c>
      <c r="C8" s="1" t="str">
        <f t="shared" si="0"/>
        <v>016023</v>
      </c>
      <c r="D8" s="1" t="s">
        <v>53</v>
      </c>
      <c r="E8" s="1" t="s">
        <v>54</v>
      </c>
      <c r="F8" s="2" t="s">
        <v>28</v>
      </c>
      <c r="G8" s="2" t="s">
        <v>17</v>
      </c>
      <c r="H8" s="2"/>
      <c r="I8" s="26">
        <v>6.5</v>
      </c>
      <c r="J8" s="27">
        <v>4.5</v>
      </c>
      <c r="K8" s="28">
        <v>4</v>
      </c>
      <c r="L8" s="29">
        <v>5.5</v>
      </c>
      <c r="M8" s="29">
        <v>5.5</v>
      </c>
      <c r="N8" s="29">
        <v>4</v>
      </c>
      <c r="O8" s="30"/>
      <c r="P8" s="30"/>
      <c r="Q8" s="30"/>
      <c r="R8" s="14">
        <f t="shared" si="1"/>
        <v>5</v>
      </c>
      <c r="S8" s="14">
        <f t="shared" si="2"/>
        <v>17.5</v>
      </c>
      <c r="T8" s="14">
        <f t="shared" si="3"/>
        <v>16</v>
      </c>
      <c r="U8" s="14">
        <f t="shared" si="4"/>
        <v>16</v>
      </c>
      <c r="V8" s="14">
        <f t="shared" si="5"/>
        <v>4.5</v>
      </c>
      <c r="W8" s="14">
        <f t="shared" si="6"/>
        <v>15</v>
      </c>
      <c r="X8" s="22">
        <f t="shared" si="7"/>
        <v>17.5</v>
      </c>
      <c r="Y8" s="37">
        <v>8</v>
      </c>
      <c r="Z8" s="15">
        <v>1.5</v>
      </c>
      <c r="AA8" s="15">
        <v>0.25</v>
      </c>
      <c r="AB8" s="16">
        <f t="shared" si="8"/>
        <v>6.4124999999999996</v>
      </c>
    </row>
    <row r="9" spans="1:28" ht="15.75" x14ac:dyDescent="0.25">
      <c r="A9" s="13">
        <v>32</v>
      </c>
      <c r="B9" s="1" t="s">
        <v>61</v>
      </c>
      <c r="C9" s="1" t="str">
        <f t="shared" si="0"/>
        <v>016026</v>
      </c>
      <c r="D9" s="1" t="s">
        <v>62</v>
      </c>
      <c r="E9" s="1" t="s">
        <v>63</v>
      </c>
      <c r="F9" s="2" t="s">
        <v>28</v>
      </c>
      <c r="G9" s="2" t="s">
        <v>17</v>
      </c>
      <c r="H9" s="2"/>
      <c r="I9" s="26">
        <v>6</v>
      </c>
      <c r="J9" s="27">
        <v>5</v>
      </c>
      <c r="K9" s="28">
        <v>3.5</v>
      </c>
      <c r="L9" s="29">
        <v>6.5</v>
      </c>
      <c r="M9" s="29">
        <v>6</v>
      </c>
      <c r="N9" s="29">
        <v>8</v>
      </c>
      <c r="O9" s="30"/>
      <c r="P9" s="30"/>
      <c r="Q9" s="30"/>
      <c r="R9" s="14">
        <f t="shared" si="1"/>
        <v>6.833333333333333</v>
      </c>
      <c r="S9" s="14">
        <f t="shared" si="2"/>
        <v>18.5</v>
      </c>
      <c r="T9" s="14">
        <f t="shared" si="3"/>
        <v>16</v>
      </c>
      <c r="U9" s="14">
        <f t="shared" si="4"/>
        <v>20</v>
      </c>
      <c r="V9" s="14">
        <f t="shared" si="5"/>
        <v>5</v>
      </c>
      <c r="W9" s="14">
        <f t="shared" si="6"/>
        <v>14.5</v>
      </c>
      <c r="X9" s="22">
        <f t="shared" si="7"/>
        <v>20</v>
      </c>
      <c r="Y9" s="37">
        <v>8</v>
      </c>
      <c r="Z9" s="15">
        <v>2</v>
      </c>
      <c r="AA9" s="15">
        <v>0.25</v>
      </c>
      <c r="AB9" s="16">
        <f t="shared" si="8"/>
        <v>6.7333333333333325</v>
      </c>
    </row>
    <row r="10" spans="1:28" ht="15.75" x14ac:dyDescent="0.25">
      <c r="A10" s="13">
        <v>33</v>
      </c>
      <c r="B10" s="1" t="s">
        <v>71</v>
      </c>
      <c r="C10" s="1" t="str">
        <f t="shared" si="0"/>
        <v>016032</v>
      </c>
      <c r="D10" s="1" t="s">
        <v>72</v>
      </c>
      <c r="E10" s="1" t="s">
        <v>73</v>
      </c>
      <c r="F10" s="2" t="s">
        <v>28</v>
      </c>
      <c r="G10" s="2" t="s">
        <v>13</v>
      </c>
      <c r="H10" s="2"/>
      <c r="I10" s="26">
        <v>7</v>
      </c>
      <c r="J10" s="27">
        <v>6.75</v>
      </c>
      <c r="K10" s="28">
        <v>3.5</v>
      </c>
      <c r="L10" s="29">
        <v>4.5</v>
      </c>
      <c r="M10" s="29">
        <v>7</v>
      </c>
      <c r="N10" s="29">
        <v>5.5</v>
      </c>
      <c r="O10" s="30"/>
      <c r="P10" s="30"/>
      <c r="Q10" s="30"/>
      <c r="R10" s="14">
        <f t="shared" si="1"/>
        <v>5.666666666666667</v>
      </c>
      <c r="S10" s="14">
        <f t="shared" si="2"/>
        <v>18.5</v>
      </c>
      <c r="T10" s="14">
        <f t="shared" si="3"/>
        <v>15</v>
      </c>
      <c r="U10" s="14">
        <f t="shared" si="4"/>
        <v>19.5</v>
      </c>
      <c r="V10" s="14">
        <f t="shared" si="5"/>
        <v>6.75</v>
      </c>
      <c r="W10" s="14">
        <f t="shared" si="6"/>
        <v>17.25</v>
      </c>
      <c r="X10" s="22">
        <f t="shared" si="7"/>
        <v>19.5</v>
      </c>
      <c r="Y10" s="37">
        <v>8.1</v>
      </c>
      <c r="Z10" s="15">
        <v>1.5</v>
      </c>
      <c r="AA10" s="15">
        <v>0.25</v>
      </c>
      <c r="AB10" s="16">
        <f t="shared" si="8"/>
        <v>6.9529166666666669</v>
      </c>
    </row>
    <row r="11" spans="1:28" ht="15.75" x14ac:dyDescent="0.25">
      <c r="A11" s="13">
        <v>34</v>
      </c>
      <c r="B11" s="1" t="s">
        <v>81</v>
      </c>
      <c r="C11" s="1" t="str">
        <f t="shared" si="0"/>
        <v>016033</v>
      </c>
      <c r="D11" s="1" t="s">
        <v>82</v>
      </c>
      <c r="E11" s="1" t="s">
        <v>78</v>
      </c>
      <c r="F11" s="2" t="s">
        <v>28</v>
      </c>
      <c r="G11" s="2" t="s">
        <v>17</v>
      </c>
      <c r="H11" s="2"/>
      <c r="I11" s="26">
        <v>6</v>
      </c>
      <c r="J11" s="27"/>
      <c r="K11" s="28">
        <v>7.5</v>
      </c>
      <c r="L11" s="29"/>
      <c r="M11" s="29"/>
      <c r="N11" s="29"/>
      <c r="O11" s="30">
        <v>3.5</v>
      </c>
      <c r="P11" s="30">
        <v>6.5</v>
      </c>
      <c r="Q11" s="30">
        <v>5.5</v>
      </c>
      <c r="R11" s="14">
        <f t="shared" si="1"/>
        <v>5.166666666666667</v>
      </c>
      <c r="S11" s="14">
        <f t="shared" si="2"/>
        <v>6</v>
      </c>
      <c r="T11" s="14">
        <f t="shared" si="3"/>
        <v>13.5</v>
      </c>
      <c r="U11" s="14">
        <f t="shared" si="4"/>
        <v>6</v>
      </c>
      <c r="V11" s="14">
        <f t="shared" si="5"/>
        <v>10</v>
      </c>
      <c r="W11" s="14">
        <f t="shared" si="6"/>
        <v>13.5</v>
      </c>
      <c r="X11" s="22">
        <f t="shared" si="7"/>
        <v>13.5</v>
      </c>
      <c r="Y11" s="37">
        <v>8.1</v>
      </c>
      <c r="Z11" s="15">
        <v>2</v>
      </c>
      <c r="AA11" s="15">
        <v>0.25</v>
      </c>
      <c r="AB11" s="16">
        <f t="shared" si="8"/>
        <v>6.2966666666666669</v>
      </c>
    </row>
    <row r="12" spans="1:28" ht="15.75" x14ac:dyDescent="0.25">
      <c r="A12" s="13">
        <v>35</v>
      </c>
      <c r="B12" s="1" t="s">
        <v>83</v>
      </c>
      <c r="C12" s="1" t="str">
        <f t="shared" si="0"/>
        <v>016036</v>
      </c>
      <c r="D12" s="1" t="s">
        <v>84</v>
      </c>
      <c r="E12" s="1" t="s">
        <v>85</v>
      </c>
      <c r="F12" s="2" t="s">
        <v>28</v>
      </c>
      <c r="G12" s="2" t="s">
        <v>17</v>
      </c>
      <c r="H12" s="2"/>
      <c r="I12" s="26">
        <v>6</v>
      </c>
      <c r="J12" s="27">
        <v>5.25</v>
      </c>
      <c r="K12" s="28">
        <v>4</v>
      </c>
      <c r="L12" s="29">
        <v>6.5</v>
      </c>
      <c r="M12" s="29">
        <v>6</v>
      </c>
      <c r="N12" s="29">
        <v>4.5</v>
      </c>
      <c r="O12" s="30"/>
      <c r="P12" s="30"/>
      <c r="Q12" s="30"/>
      <c r="R12" s="14">
        <f t="shared" si="1"/>
        <v>5.666666666666667</v>
      </c>
      <c r="S12" s="14">
        <f t="shared" si="2"/>
        <v>18.5</v>
      </c>
      <c r="T12" s="14">
        <f t="shared" si="3"/>
        <v>16.5</v>
      </c>
      <c r="U12" s="14">
        <f t="shared" si="4"/>
        <v>16.5</v>
      </c>
      <c r="V12" s="14">
        <f t="shared" si="5"/>
        <v>5.25</v>
      </c>
      <c r="W12" s="14">
        <f t="shared" si="6"/>
        <v>15.25</v>
      </c>
      <c r="X12" s="22">
        <f t="shared" si="7"/>
        <v>18.5</v>
      </c>
      <c r="Y12" s="37">
        <v>9.3000000000000007</v>
      </c>
      <c r="Z12" s="15">
        <v>2</v>
      </c>
      <c r="AA12" s="15">
        <v>0.25</v>
      </c>
      <c r="AB12" s="16">
        <f t="shared" si="8"/>
        <v>7.0504166666666679</v>
      </c>
    </row>
    <row r="13" spans="1:28" ht="15.75" x14ac:dyDescent="0.25">
      <c r="A13" s="13">
        <v>36</v>
      </c>
      <c r="B13" s="1" t="s">
        <v>86</v>
      </c>
      <c r="C13" s="1" t="str">
        <f t="shared" si="0"/>
        <v>016037</v>
      </c>
      <c r="D13" s="1" t="s">
        <v>87</v>
      </c>
      <c r="E13" s="1" t="s">
        <v>88</v>
      </c>
      <c r="F13" s="2" t="s">
        <v>28</v>
      </c>
      <c r="G13" s="2" t="s">
        <v>17</v>
      </c>
      <c r="H13" s="2"/>
      <c r="I13" s="26">
        <v>7.5</v>
      </c>
      <c r="J13" s="27">
        <v>4.25</v>
      </c>
      <c r="K13" s="28">
        <v>6.5</v>
      </c>
      <c r="L13" s="29">
        <v>6.5</v>
      </c>
      <c r="M13" s="29">
        <v>7</v>
      </c>
      <c r="N13" s="29">
        <v>4.5</v>
      </c>
      <c r="O13" s="30"/>
      <c r="P13" s="30"/>
      <c r="Q13" s="30"/>
      <c r="R13" s="14">
        <f t="shared" si="1"/>
        <v>6</v>
      </c>
      <c r="S13" s="14">
        <f t="shared" si="2"/>
        <v>21</v>
      </c>
      <c r="T13" s="14">
        <f t="shared" si="3"/>
        <v>20.5</v>
      </c>
      <c r="U13" s="14">
        <f t="shared" si="4"/>
        <v>19</v>
      </c>
      <c r="V13" s="14">
        <f t="shared" si="5"/>
        <v>4.25</v>
      </c>
      <c r="W13" s="14">
        <f t="shared" si="6"/>
        <v>18.25</v>
      </c>
      <c r="X13" s="22">
        <f t="shared" si="7"/>
        <v>21</v>
      </c>
      <c r="Y13" s="37">
        <v>8</v>
      </c>
      <c r="Z13" s="15">
        <v>2</v>
      </c>
      <c r="AA13" s="15">
        <v>0.25</v>
      </c>
      <c r="AB13" s="16">
        <f t="shared" si="8"/>
        <v>7.2437500000000004</v>
      </c>
    </row>
    <row r="14" spans="1:28" ht="15.75" x14ac:dyDescent="0.25">
      <c r="A14" s="13">
        <v>37</v>
      </c>
      <c r="B14" s="1" t="s">
        <v>95</v>
      </c>
      <c r="C14" s="1" t="str">
        <f t="shared" si="0"/>
        <v>016041</v>
      </c>
      <c r="D14" s="1" t="s">
        <v>96</v>
      </c>
      <c r="E14" s="1" t="s">
        <v>97</v>
      </c>
      <c r="F14" s="2" t="s">
        <v>28</v>
      </c>
      <c r="G14" s="2" t="s">
        <v>17</v>
      </c>
      <c r="H14" s="2"/>
      <c r="I14" s="26">
        <v>6</v>
      </c>
      <c r="J14" s="27">
        <v>5.25</v>
      </c>
      <c r="K14" s="28">
        <v>4.5</v>
      </c>
      <c r="L14" s="29">
        <v>7.5</v>
      </c>
      <c r="M14" s="29">
        <v>7</v>
      </c>
      <c r="N14" s="29">
        <v>6</v>
      </c>
      <c r="O14" s="30"/>
      <c r="P14" s="30"/>
      <c r="Q14" s="30"/>
      <c r="R14" s="14">
        <f t="shared" si="1"/>
        <v>6.833333333333333</v>
      </c>
      <c r="S14" s="14">
        <f t="shared" si="2"/>
        <v>20.5</v>
      </c>
      <c r="T14" s="14">
        <f t="shared" si="3"/>
        <v>18</v>
      </c>
      <c r="U14" s="14">
        <f t="shared" si="4"/>
        <v>19</v>
      </c>
      <c r="V14" s="14">
        <f t="shared" si="5"/>
        <v>5.25</v>
      </c>
      <c r="W14" s="14">
        <f t="shared" si="6"/>
        <v>15.75</v>
      </c>
      <c r="X14" s="22">
        <f t="shared" si="7"/>
        <v>20.5</v>
      </c>
      <c r="Y14" s="37">
        <v>8</v>
      </c>
      <c r="Z14" s="15">
        <v>2</v>
      </c>
      <c r="AA14" s="15">
        <v>0.25</v>
      </c>
      <c r="AB14" s="16">
        <f t="shared" si="8"/>
        <v>6.9520833333333325</v>
      </c>
    </row>
    <row r="15" spans="1:28" ht="15.75" x14ac:dyDescent="0.25">
      <c r="A15" s="13">
        <v>38</v>
      </c>
      <c r="B15" s="1" t="s">
        <v>100</v>
      </c>
      <c r="C15" s="1" t="str">
        <f t="shared" si="0"/>
        <v>016043</v>
      </c>
      <c r="D15" s="1" t="s">
        <v>101</v>
      </c>
      <c r="E15" s="1" t="s">
        <v>102</v>
      </c>
      <c r="F15" s="2" t="s">
        <v>28</v>
      </c>
      <c r="G15" s="2" t="s">
        <v>13</v>
      </c>
      <c r="H15" s="2"/>
      <c r="I15" s="26">
        <v>5.5</v>
      </c>
      <c r="J15" s="27">
        <v>7.25</v>
      </c>
      <c r="K15" s="28">
        <v>5.5</v>
      </c>
      <c r="L15" s="29">
        <v>7</v>
      </c>
      <c r="M15" s="29">
        <v>6</v>
      </c>
      <c r="N15" s="29">
        <v>3.5</v>
      </c>
      <c r="O15" s="30"/>
      <c r="P15" s="30"/>
      <c r="Q15" s="30"/>
      <c r="R15" s="14">
        <f t="shared" si="1"/>
        <v>5.5</v>
      </c>
      <c r="S15" s="14">
        <f t="shared" si="2"/>
        <v>18.5</v>
      </c>
      <c r="T15" s="14">
        <f t="shared" si="3"/>
        <v>18</v>
      </c>
      <c r="U15" s="14">
        <f t="shared" si="4"/>
        <v>15</v>
      </c>
      <c r="V15" s="14">
        <f t="shared" si="5"/>
        <v>7.25</v>
      </c>
      <c r="W15" s="14">
        <f t="shared" si="6"/>
        <v>18.25</v>
      </c>
      <c r="X15" s="22">
        <f t="shared" si="7"/>
        <v>18.5</v>
      </c>
      <c r="Y15" s="37">
        <v>8</v>
      </c>
      <c r="Z15" s="15">
        <v>2</v>
      </c>
      <c r="AA15" s="15">
        <v>0.25</v>
      </c>
      <c r="AB15" s="16">
        <f t="shared" si="8"/>
        <v>7.15625</v>
      </c>
    </row>
    <row r="16" spans="1:28" ht="15.75" x14ac:dyDescent="0.25">
      <c r="A16" s="13">
        <v>39</v>
      </c>
      <c r="B16" s="1" t="s">
        <v>106</v>
      </c>
      <c r="C16" s="1" t="str">
        <f t="shared" si="0"/>
        <v>016050</v>
      </c>
      <c r="D16" s="1" t="s">
        <v>107</v>
      </c>
      <c r="E16" s="1" t="s">
        <v>105</v>
      </c>
      <c r="F16" s="2" t="s">
        <v>28</v>
      </c>
      <c r="G16" s="2" t="s">
        <v>13</v>
      </c>
      <c r="H16" s="2"/>
      <c r="I16" s="26">
        <v>5</v>
      </c>
      <c r="J16" s="27">
        <v>7.5</v>
      </c>
      <c r="K16" s="28">
        <v>4</v>
      </c>
      <c r="L16" s="29"/>
      <c r="M16" s="29"/>
      <c r="N16" s="29"/>
      <c r="O16" s="30">
        <v>4</v>
      </c>
      <c r="P16" s="30">
        <v>7</v>
      </c>
      <c r="Q16" s="30">
        <v>6.5</v>
      </c>
      <c r="R16" s="14">
        <f t="shared" si="1"/>
        <v>5.833333333333333</v>
      </c>
      <c r="S16" s="14">
        <f t="shared" si="2"/>
        <v>5</v>
      </c>
      <c r="T16" s="14">
        <f t="shared" si="3"/>
        <v>9</v>
      </c>
      <c r="U16" s="14">
        <f t="shared" si="4"/>
        <v>5</v>
      </c>
      <c r="V16" s="14">
        <f t="shared" si="5"/>
        <v>18.5</v>
      </c>
      <c r="W16" s="14">
        <f t="shared" si="6"/>
        <v>16.5</v>
      </c>
      <c r="X16" s="22">
        <f t="shared" si="7"/>
        <v>18.5</v>
      </c>
      <c r="Y16" s="37">
        <v>7.2</v>
      </c>
      <c r="Z16" s="17"/>
      <c r="AA16" s="15">
        <v>0.25</v>
      </c>
      <c r="AB16" s="16">
        <f t="shared" si="8"/>
        <v>6.3183333333333334</v>
      </c>
    </row>
    <row r="17" spans="1:28" ht="15.75" x14ac:dyDescent="0.25">
      <c r="A17" s="13">
        <v>40</v>
      </c>
      <c r="B17" s="1" t="s">
        <v>139</v>
      </c>
      <c r="C17" s="1" t="str">
        <f t="shared" si="0"/>
        <v>016065</v>
      </c>
      <c r="D17" s="1" t="s">
        <v>140</v>
      </c>
      <c r="E17" s="1" t="s">
        <v>136</v>
      </c>
      <c r="F17" s="2" t="s">
        <v>28</v>
      </c>
      <c r="G17" s="2" t="s">
        <v>17</v>
      </c>
      <c r="H17" s="2"/>
      <c r="I17" s="26">
        <v>4.5</v>
      </c>
      <c r="J17" s="27">
        <v>4.5</v>
      </c>
      <c r="K17" s="28">
        <v>5</v>
      </c>
      <c r="L17" s="29">
        <v>5.5</v>
      </c>
      <c r="M17" s="29">
        <v>5</v>
      </c>
      <c r="N17" s="29">
        <v>3</v>
      </c>
      <c r="O17" s="30"/>
      <c r="P17" s="30"/>
      <c r="Q17" s="30"/>
      <c r="R17" s="14">
        <f t="shared" si="1"/>
        <v>4.5</v>
      </c>
      <c r="S17" s="14">
        <f t="shared" si="2"/>
        <v>15</v>
      </c>
      <c r="T17" s="14">
        <f t="shared" si="3"/>
        <v>15</v>
      </c>
      <c r="U17" s="14">
        <f t="shared" si="4"/>
        <v>12.5</v>
      </c>
      <c r="V17" s="14">
        <f t="shared" si="5"/>
        <v>4.5</v>
      </c>
      <c r="W17" s="14">
        <f t="shared" si="6"/>
        <v>14</v>
      </c>
      <c r="X17" s="22">
        <f t="shared" si="7"/>
        <v>15</v>
      </c>
      <c r="Y17" s="37">
        <v>6.9</v>
      </c>
      <c r="Z17" s="17"/>
      <c r="AA17" s="15">
        <v>0.25</v>
      </c>
      <c r="AB17" s="16">
        <f t="shared" si="8"/>
        <v>5.5575000000000001</v>
      </c>
    </row>
    <row r="18" spans="1:28" ht="15.75" x14ac:dyDescent="0.25">
      <c r="A18" s="13">
        <v>41</v>
      </c>
      <c r="B18" s="1" t="s">
        <v>150</v>
      </c>
      <c r="C18" s="1" t="str">
        <f t="shared" si="0"/>
        <v>016072</v>
      </c>
      <c r="D18" s="1" t="s">
        <v>151</v>
      </c>
      <c r="E18" s="1" t="s">
        <v>152</v>
      </c>
      <c r="F18" s="2" t="s">
        <v>28</v>
      </c>
      <c r="G18" s="2" t="s">
        <v>17</v>
      </c>
      <c r="H18" s="2"/>
      <c r="I18" s="26">
        <v>5</v>
      </c>
      <c r="J18" s="27">
        <v>4.25</v>
      </c>
      <c r="K18" s="28">
        <v>2</v>
      </c>
      <c r="L18" s="29">
        <v>6.5</v>
      </c>
      <c r="M18" s="29">
        <v>6.5</v>
      </c>
      <c r="N18" s="29">
        <v>4</v>
      </c>
      <c r="O18" s="30"/>
      <c r="P18" s="30"/>
      <c r="Q18" s="30"/>
      <c r="R18" s="14">
        <f t="shared" si="1"/>
        <v>5.666666666666667</v>
      </c>
      <c r="S18" s="14">
        <f t="shared" si="2"/>
        <v>18</v>
      </c>
      <c r="T18" s="14">
        <f t="shared" si="3"/>
        <v>13.5</v>
      </c>
      <c r="U18" s="14">
        <f t="shared" si="4"/>
        <v>15.5</v>
      </c>
      <c r="V18" s="14">
        <f t="shared" si="5"/>
        <v>4.25</v>
      </c>
      <c r="W18" s="14">
        <f t="shared" si="6"/>
        <v>11.25</v>
      </c>
      <c r="X18" s="22">
        <f t="shared" si="7"/>
        <v>18</v>
      </c>
      <c r="Y18" s="37">
        <v>7.1</v>
      </c>
      <c r="Z18" s="15">
        <v>1.5</v>
      </c>
      <c r="AA18" s="15">
        <v>0.25</v>
      </c>
      <c r="AB18" s="16">
        <f t="shared" si="8"/>
        <v>5.6029166666666672</v>
      </c>
    </row>
    <row r="19" spans="1:28" ht="15.75" x14ac:dyDescent="0.25">
      <c r="A19" s="13">
        <v>42</v>
      </c>
      <c r="B19" s="1" t="s">
        <v>165</v>
      </c>
      <c r="C19" s="1" t="str">
        <f t="shared" si="0"/>
        <v>016080</v>
      </c>
      <c r="D19" s="1" t="s">
        <v>166</v>
      </c>
      <c r="E19" s="1" t="s">
        <v>167</v>
      </c>
      <c r="F19" s="2" t="s">
        <v>28</v>
      </c>
      <c r="G19" s="2" t="s">
        <v>13</v>
      </c>
      <c r="H19" s="2"/>
      <c r="I19" s="26">
        <v>5.5</v>
      </c>
      <c r="J19" s="27">
        <v>6.75</v>
      </c>
      <c r="K19" s="28">
        <v>5</v>
      </c>
      <c r="L19" s="29">
        <v>6.5</v>
      </c>
      <c r="M19" s="29">
        <v>6.5</v>
      </c>
      <c r="N19" s="29">
        <v>7</v>
      </c>
      <c r="O19" s="30"/>
      <c r="P19" s="30"/>
      <c r="Q19" s="30"/>
      <c r="R19" s="14">
        <f t="shared" si="1"/>
        <v>6.666666666666667</v>
      </c>
      <c r="S19" s="14">
        <f t="shared" si="2"/>
        <v>18.5</v>
      </c>
      <c r="T19" s="14">
        <f t="shared" si="3"/>
        <v>17</v>
      </c>
      <c r="U19" s="14">
        <f t="shared" si="4"/>
        <v>19</v>
      </c>
      <c r="V19" s="14">
        <f t="shared" si="5"/>
        <v>6.75</v>
      </c>
      <c r="W19" s="14">
        <f t="shared" si="6"/>
        <v>17.25</v>
      </c>
      <c r="X19" s="22">
        <f t="shared" si="7"/>
        <v>19</v>
      </c>
      <c r="Y19" s="37">
        <v>8.1</v>
      </c>
      <c r="Z19" s="15">
        <v>1.5</v>
      </c>
      <c r="AA19" s="15">
        <v>0.25</v>
      </c>
      <c r="AB19" s="16">
        <f t="shared" si="8"/>
        <v>7.1279166666666667</v>
      </c>
    </row>
    <row r="20" spans="1:28" ht="15.75" x14ac:dyDescent="0.25">
      <c r="A20" s="13">
        <v>43</v>
      </c>
      <c r="B20" s="1" t="s">
        <v>176</v>
      </c>
      <c r="C20" s="1" t="str">
        <f t="shared" si="0"/>
        <v>016086</v>
      </c>
      <c r="D20" s="1" t="s">
        <v>177</v>
      </c>
      <c r="E20" s="1" t="s">
        <v>178</v>
      </c>
      <c r="F20" s="2" t="s">
        <v>28</v>
      </c>
      <c r="G20" s="2" t="s">
        <v>13</v>
      </c>
      <c r="H20" s="2"/>
      <c r="I20" s="26">
        <v>5.5</v>
      </c>
      <c r="J20" s="27">
        <v>8.25</v>
      </c>
      <c r="K20" s="28">
        <v>3</v>
      </c>
      <c r="L20" s="29"/>
      <c r="M20" s="29"/>
      <c r="N20" s="29"/>
      <c r="O20" s="30">
        <v>8</v>
      </c>
      <c r="P20" s="30">
        <v>7.5</v>
      </c>
      <c r="Q20" s="30">
        <v>6</v>
      </c>
      <c r="R20" s="14">
        <f t="shared" si="1"/>
        <v>7.166666666666667</v>
      </c>
      <c r="S20" s="14">
        <f t="shared" si="2"/>
        <v>5.5</v>
      </c>
      <c r="T20" s="14">
        <f t="shared" si="3"/>
        <v>8.5</v>
      </c>
      <c r="U20" s="14">
        <f t="shared" si="4"/>
        <v>5.5</v>
      </c>
      <c r="V20" s="14">
        <f t="shared" si="5"/>
        <v>23.75</v>
      </c>
      <c r="W20" s="14">
        <f t="shared" si="6"/>
        <v>16.75</v>
      </c>
      <c r="X20" s="22">
        <f t="shared" si="7"/>
        <v>23.75</v>
      </c>
      <c r="Y20" s="37">
        <v>9.3000000000000007</v>
      </c>
      <c r="Z20" s="15">
        <v>2</v>
      </c>
      <c r="AA20" s="15">
        <v>0.25</v>
      </c>
      <c r="AB20" s="16">
        <f t="shared" si="8"/>
        <v>7.5754166666666674</v>
      </c>
    </row>
    <row r="21" spans="1:28" ht="15.75" x14ac:dyDescent="0.25">
      <c r="A21" s="13">
        <v>44</v>
      </c>
      <c r="B21" s="1" t="s">
        <v>179</v>
      </c>
      <c r="C21" s="1" t="str">
        <f t="shared" si="0"/>
        <v>016087</v>
      </c>
      <c r="D21" s="1" t="s">
        <v>180</v>
      </c>
      <c r="E21" s="1" t="s">
        <v>178</v>
      </c>
      <c r="F21" s="2" t="s">
        <v>28</v>
      </c>
      <c r="G21" s="2" t="s">
        <v>17</v>
      </c>
      <c r="H21" s="2"/>
      <c r="I21" s="26">
        <v>5.5</v>
      </c>
      <c r="J21" s="27">
        <v>6</v>
      </c>
      <c r="K21" s="28">
        <v>3</v>
      </c>
      <c r="L21" s="29">
        <v>3</v>
      </c>
      <c r="M21" s="29">
        <v>8</v>
      </c>
      <c r="N21" s="29">
        <v>3</v>
      </c>
      <c r="O21" s="30"/>
      <c r="P21" s="30"/>
      <c r="Q21" s="30"/>
      <c r="R21" s="14">
        <f t="shared" si="1"/>
        <v>4.666666666666667</v>
      </c>
      <c r="S21" s="14">
        <f t="shared" si="2"/>
        <v>16.5</v>
      </c>
      <c r="T21" s="14">
        <f t="shared" si="3"/>
        <v>11.5</v>
      </c>
      <c r="U21" s="14">
        <f t="shared" si="4"/>
        <v>16.5</v>
      </c>
      <c r="V21" s="14">
        <f t="shared" si="5"/>
        <v>6</v>
      </c>
      <c r="W21" s="14">
        <f t="shared" si="6"/>
        <v>14.5</v>
      </c>
      <c r="X21" s="22">
        <f t="shared" si="7"/>
        <v>16.5</v>
      </c>
      <c r="Y21" s="37">
        <v>7.8</v>
      </c>
      <c r="Z21" s="15">
        <v>2</v>
      </c>
      <c r="AA21" s="15">
        <v>0.25</v>
      </c>
      <c r="AB21" s="16">
        <f t="shared" si="8"/>
        <v>6.2941666666666674</v>
      </c>
    </row>
    <row r="22" spans="1:28" ht="15.75" x14ac:dyDescent="0.25">
      <c r="A22" s="13">
        <v>45</v>
      </c>
      <c r="B22" s="1" t="s">
        <v>195</v>
      </c>
      <c r="C22" s="1" t="str">
        <f t="shared" si="0"/>
        <v>016099</v>
      </c>
      <c r="D22" s="1" t="s">
        <v>196</v>
      </c>
      <c r="E22" s="1" t="s">
        <v>194</v>
      </c>
      <c r="F22" s="2" t="s">
        <v>28</v>
      </c>
      <c r="G22" s="2" t="s">
        <v>13</v>
      </c>
      <c r="H22" s="2"/>
      <c r="I22" s="26">
        <v>6</v>
      </c>
      <c r="J22" s="27">
        <v>6.75</v>
      </c>
      <c r="K22" s="28">
        <v>3</v>
      </c>
      <c r="L22" s="29">
        <v>6.5</v>
      </c>
      <c r="M22" s="29">
        <v>7.5</v>
      </c>
      <c r="N22" s="29">
        <v>3.5</v>
      </c>
      <c r="O22" s="30"/>
      <c r="P22" s="30"/>
      <c r="Q22" s="30"/>
      <c r="R22" s="14">
        <f t="shared" si="1"/>
        <v>5.833333333333333</v>
      </c>
      <c r="S22" s="14">
        <f t="shared" si="2"/>
        <v>20</v>
      </c>
      <c r="T22" s="14">
        <f t="shared" si="3"/>
        <v>15.5</v>
      </c>
      <c r="U22" s="14">
        <f t="shared" si="4"/>
        <v>17</v>
      </c>
      <c r="V22" s="14">
        <f t="shared" si="5"/>
        <v>6.75</v>
      </c>
      <c r="W22" s="14">
        <f t="shared" si="6"/>
        <v>15.75</v>
      </c>
      <c r="X22" s="22">
        <f t="shared" si="7"/>
        <v>20</v>
      </c>
      <c r="Y22" s="37">
        <v>8</v>
      </c>
      <c r="Z22" s="15">
        <v>1.5</v>
      </c>
      <c r="AA22" s="15">
        <v>0.25</v>
      </c>
      <c r="AB22" s="16">
        <f t="shared" si="8"/>
        <v>6.6895833333333332</v>
      </c>
    </row>
    <row r="23" spans="1:28" ht="15.75" x14ac:dyDescent="0.25">
      <c r="A23" s="13">
        <v>46</v>
      </c>
      <c r="B23" s="1" t="s">
        <v>214</v>
      </c>
      <c r="C23" s="1" t="str">
        <f t="shared" si="0"/>
        <v>016108</v>
      </c>
      <c r="D23" s="1" t="s">
        <v>215</v>
      </c>
      <c r="E23" s="1" t="s">
        <v>216</v>
      </c>
      <c r="F23" s="2" t="s">
        <v>28</v>
      </c>
      <c r="G23" s="2" t="s">
        <v>13</v>
      </c>
      <c r="H23" s="2"/>
      <c r="I23" s="26">
        <v>7.5</v>
      </c>
      <c r="J23" s="27">
        <v>5</v>
      </c>
      <c r="K23" s="28">
        <v>3</v>
      </c>
      <c r="L23" s="29">
        <v>7</v>
      </c>
      <c r="M23" s="29">
        <v>6.5</v>
      </c>
      <c r="N23" s="29">
        <v>5.5</v>
      </c>
      <c r="O23" s="30"/>
      <c r="P23" s="30"/>
      <c r="Q23" s="30"/>
      <c r="R23" s="14">
        <f t="shared" si="1"/>
        <v>6.333333333333333</v>
      </c>
      <c r="S23" s="14">
        <f t="shared" si="2"/>
        <v>21</v>
      </c>
      <c r="T23" s="14">
        <f t="shared" si="3"/>
        <v>17.5</v>
      </c>
      <c r="U23" s="14">
        <f t="shared" si="4"/>
        <v>19.5</v>
      </c>
      <c r="V23" s="14">
        <f t="shared" si="5"/>
        <v>5</v>
      </c>
      <c r="W23" s="14">
        <f t="shared" si="6"/>
        <v>15.5</v>
      </c>
      <c r="X23" s="22">
        <f t="shared" si="7"/>
        <v>21</v>
      </c>
      <c r="Y23" s="37">
        <v>8.1</v>
      </c>
      <c r="Z23" s="15">
        <v>2</v>
      </c>
      <c r="AA23" s="15">
        <v>0.25</v>
      </c>
      <c r="AB23" s="16">
        <f t="shared" si="8"/>
        <v>6.8508333333333322</v>
      </c>
    </row>
    <row r="24" spans="1:28" ht="15.75" x14ac:dyDescent="0.25">
      <c r="A24" s="13">
        <v>47</v>
      </c>
      <c r="B24" s="1" t="s">
        <v>229</v>
      </c>
      <c r="C24" s="1" t="str">
        <f t="shared" si="0"/>
        <v>016114</v>
      </c>
      <c r="D24" s="1" t="s">
        <v>230</v>
      </c>
      <c r="E24" s="1" t="s">
        <v>226</v>
      </c>
      <c r="F24" s="2" t="s">
        <v>28</v>
      </c>
      <c r="G24" s="2" t="s">
        <v>17</v>
      </c>
      <c r="H24" s="2"/>
      <c r="I24" s="26">
        <v>8</v>
      </c>
      <c r="J24" s="27">
        <v>2.75</v>
      </c>
      <c r="K24" s="28">
        <v>3.5</v>
      </c>
      <c r="L24" s="29">
        <v>6</v>
      </c>
      <c r="M24" s="29">
        <v>6.5</v>
      </c>
      <c r="N24" s="29">
        <v>4.5</v>
      </c>
      <c r="O24" s="30"/>
      <c r="P24" s="30"/>
      <c r="Q24" s="30"/>
      <c r="R24" s="14">
        <f t="shared" si="1"/>
        <v>5.666666666666667</v>
      </c>
      <c r="S24" s="14">
        <f t="shared" si="2"/>
        <v>20.5</v>
      </c>
      <c r="T24" s="14">
        <f t="shared" si="3"/>
        <v>17.5</v>
      </c>
      <c r="U24" s="14">
        <f t="shared" si="4"/>
        <v>19</v>
      </c>
      <c r="V24" s="14">
        <f t="shared" si="5"/>
        <v>2.75</v>
      </c>
      <c r="W24" s="14">
        <f t="shared" si="6"/>
        <v>14.25</v>
      </c>
      <c r="X24" s="22">
        <f t="shared" si="7"/>
        <v>20.5</v>
      </c>
      <c r="Y24" s="37">
        <v>7.8</v>
      </c>
      <c r="Z24" s="15">
        <v>1.5</v>
      </c>
      <c r="AA24" s="15">
        <v>0.25</v>
      </c>
      <c r="AB24" s="16">
        <f t="shared" si="8"/>
        <v>6.3379166666666666</v>
      </c>
    </row>
    <row r="25" spans="1:28" ht="15.75" x14ac:dyDescent="0.25">
      <c r="A25" s="13">
        <v>48</v>
      </c>
      <c r="B25" s="1" t="s">
        <v>237</v>
      </c>
      <c r="C25" s="1" t="str">
        <f t="shared" si="0"/>
        <v>016117</v>
      </c>
      <c r="D25" s="1" t="s">
        <v>180</v>
      </c>
      <c r="E25" s="1" t="s">
        <v>236</v>
      </c>
      <c r="F25" s="2" t="s">
        <v>28</v>
      </c>
      <c r="G25" s="2" t="s">
        <v>13</v>
      </c>
      <c r="H25" s="2"/>
      <c r="I25" s="26">
        <v>8.5</v>
      </c>
      <c r="J25" s="27">
        <v>5.5</v>
      </c>
      <c r="K25" s="28">
        <v>6</v>
      </c>
      <c r="L25" s="29">
        <v>6.5</v>
      </c>
      <c r="M25" s="29">
        <v>8</v>
      </c>
      <c r="N25" s="29">
        <v>6</v>
      </c>
      <c r="O25" s="30"/>
      <c r="P25" s="30"/>
      <c r="Q25" s="30"/>
      <c r="R25" s="14">
        <f t="shared" si="1"/>
        <v>6.833333333333333</v>
      </c>
      <c r="S25" s="14">
        <f t="shared" si="2"/>
        <v>23</v>
      </c>
      <c r="T25" s="14">
        <f t="shared" si="3"/>
        <v>21</v>
      </c>
      <c r="U25" s="14">
        <f t="shared" si="4"/>
        <v>22.5</v>
      </c>
      <c r="V25" s="14">
        <f t="shared" si="5"/>
        <v>5.5</v>
      </c>
      <c r="W25" s="14">
        <f t="shared" si="6"/>
        <v>20</v>
      </c>
      <c r="X25" s="22">
        <f t="shared" si="7"/>
        <v>23</v>
      </c>
      <c r="Y25" s="37">
        <v>9.4</v>
      </c>
      <c r="Z25" s="15">
        <v>2</v>
      </c>
      <c r="AA25" s="15">
        <v>0.25</v>
      </c>
      <c r="AB25" s="16">
        <f t="shared" si="8"/>
        <v>8.1158333333333328</v>
      </c>
    </row>
    <row r="26" spans="1:28" ht="15.75" x14ac:dyDescent="0.25">
      <c r="A26" s="13">
        <v>49</v>
      </c>
      <c r="B26" s="1" t="s">
        <v>258</v>
      </c>
      <c r="C26" s="1" t="str">
        <f t="shared" si="0"/>
        <v>016125</v>
      </c>
      <c r="D26" s="1" t="s">
        <v>259</v>
      </c>
      <c r="E26" s="1" t="s">
        <v>253</v>
      </c>
      <c r="F26" s="2" t="s">
        <v>28</v>
      </c>
      <c r="G26" s="2" t="s">
        <v>13</v>
      </c>
      <c r="H26" s="2"/>
      <c r="I26" s="26">
        <v>7</v>
      </c>
      <c r="J26" s="27"/>
      <c r="K26" s="28">
        <v>4</v>
      </c>
      <c r="L26" s="29">
        <v>6.5</v>
      </c>
      <c r="M26" s="29">
        <v>5</v>
      </c>
      <c r="N26" s="29">
        <v>4.5</v>
      </c>
      <c r="O26" s="30"/>
      <c r="P26" s="30"/>
      <c r="Q26" s="30"/>
      <c r="R26" s="14">
        <f t="shared" si="1"/>
        <v>5.333333333333333</v>
      </c>
      <c r="S26" s="14">
        <f t="shared" si="2"/>
        <v>18.5</v>
      </c>
      <c r="T26" s="14">
        <f t="shared" si="3"/>
        <v>17.5</v>
      </c>
      <c r="U26" s="14">
        <f t="shared" si="4"/>
        <v>16.5</v>
      </c>
      <c r="V26" s="14">
        <f t="shared" si="5"/>
        <v>0</v>
      </c>
      <c r="W26" s="14">
        <f t="shared" si="6"/>
        <v>11</v>
      </c>
      <c r="X26" s="22">
        <f t="shared" si="7"/>
        <v>18.5</v>
      </c>
      <c r="Y26" s="37">
        <v>7.6</v>
      </c>
      <c r="Z26" s="15">
        <v>2</v>
      </c>
      <c r="AA26" s="15">
        <v>0.25</v>
      </c>
      <c r="AB26" s="16">
        <f t="shared" si="8"/>
        <v>5.7383333333333324</v>
      </c>
    </row>
    <row r="27" spans="1:28" ht="15.75" x14ac:dyDescent="0.25">
      <c r="A27" s="13">
        <v>50</v>
      </c>
      <c r="B27" s="1" t="s">
        <v>269</v>
      </c>
      <c r="C27" s="1" t="str">
        <f t="shared" si="0"/>
        <v>016137</v>
      </c>
      <c r="D27" s="1" t="s">
        <v>270</v>
      </c>
      <c r="E27" s="1" t="s">
        <v>266</v>
      </c>
      <c r="F27" s="2" t="s">
        <v>28</v>
      </c>
      <c r="G27" s="2" t="s">
        <v>13</v>
      </c>
      <c r="H27" s="2"/>
      <c r="I27" s="26">
        <v>6.5</v>
      </c>
      <c r="J27" s="27">
        <v>5.75</v>
      </c>
      <c r="K27" s="28">
        <v>5</v>
      </c>
      <c r="L27" s="29">
        <v>5.5</v>
      </c>
      <c r="M27" s="29">
        <v>6.5</v>
      </c>
      <c r="N27" s="29">
        <v>7</v>
      </c>
      <c r="O27" s="30"/>
      <c r="P27" s="30"/>
      <c r="Q27" s="30"/>
      <c r="R27" s="14">
        <f t="shared" si="1"/>
        <v>6.333333333333333</v>
      </c>
      <c r="S27" s="14">
        <f t="shared" si="2"/>
        <v>18.5</v>
      </c>
      <c r="T27" s="14">
        <f t="shared" si="3"/>
        <v>17</v>
      </c>
      <c r="U27" s="14">
        <f t="shared" si="4"/>
        <v>20</v>
      </c>
      <c r="V27" s="14">
        <f t="shared" si="5"/>
        <v>5.75</v>
      </c>
      <c r="W27" s="14">
        <f t="shared" si="6"/>
        <v>17.25</v>
      </c>
      <c r="X27" s="22">
        <f t="shared" si="7"/>
        <v>20</v>
      </c>
      <c r="Y27" s="37">
        <v>8.4</v>
      </c>
      <c r="Z27" s="15">
        <v>2</v>
      </c>
      <c r="AA27" s="15">
        <v>0.25</v>
      </c>
      <c r="AB27" s="16">
        <f t="shared" si="8"/>
        <v>7.2470833333333333</v>
      </c>
    </row>
    <row r="28" spans="1:28" ht="15.75" x14ac:dyDescent="0.25">
      <c r="A28" s="13">
        <v>51</v>
      </c>
      <c r="B28" s="1" t="s">
        <v>278</v>
      </c>
      <c r="C28" s="1" t="str">
        <f t="shared" si="0"/>
        <v>016140</v>
      </c>
      <c r="D28" s="1" t="s">
        <v>279</v>
      </c>
      <c r="E28" s="1" t="s">
        <v>280</v>
      </c>
      <c r="F28" s="2" t="s">
        <v>28</v>
      </c>
      <c r="G28" s="2" t="s">
        <v>13</v>
      </c>
      <c r="H28" s="2"/>
      <c r="I28" s="26">
        <v>6</v>
      </c>
      <c r="J28" s="27">
        <v>6.75</v>
      </c>
      <c r="K28" s="28">
        <v>5</v>
      </c>
      <c r="L28" s="29">
        <v>7</v>
      </c>
      <c r="M28" s="29">
        <v>5.5</v>
      </c>
      <c r="N28" s="29">
        <v>5.5</v>
      </c>
      <c r="O28" s="30"/>
      <c r="P28" s="30"/>
      <c r="Q28" s="30"/>
      <c r="R28" s="14">
        <f t="shared" si="1"/>
        <v>6</v>
      </c>
      <c r="S28" s="14">
        <f t="shared" si="2"/>
        <v>18.5</v>
      </c>
      <c r="T28" s="14">
        <f t="shared" si="3"/>
        <v>18</v>
      </c>
      <c r="U28" s="14">
        <f t="shared" si="4"/>
        <v>17</v>
      </c>
      <c r="V28" s="14">
        <f t="shared" si="5"/>
        <v>6.75</v>
      </c>
      <c r="W28" s="14">
        <f t="shared" si="6"/>
        <v>17.75</v>
      </c>
      <c r="X28" s="22">
        <f t="shared" si="7"/>
        <v>18.5</v>
      </c>
      <c r="Y28" s="37">
        <v>8</v>
      </c>
      <c r="Z28" s="17"/>
      <c r="AA28" s="15">
        <v>0.25</v>
      </c>
      <c r="AB28" s="16">
        <f t="shared" si="8"/>
        <v>6.8062500000000004</v>
      </c>
    </row>
    <row r="29" spans="1:28" ht="15.75" x14ac:dyDescent="0.25">
      <c r="A29" s="13">
        <v>52</v>
      </c>
      <c r="B29" s="1" t="s">
        <v>305</v>
      </c>
      <c r="C29" s="1" t="str">
        <f t="shared" si="0"/>
        <v>016157</v>
      </c>
      <c r="D29" s="1" t="s">
        <v>306</v>
      </c>
      <c r="E29" s="1" t="s">
        <v>307</v>
      </c>
      <c r="F29" s="2" t="s">
        <v>28</v>
      </c>
      <c r="G29" s="2" t="s">
        <v>13</v>
      </c>
      <c r="H29" s="2"/>
      <c r="I29" s="26">
        <v>8.5</v>
      </c>
      <c r="J29" s="27">
        <v>4</v>
      </c>
      <c r="K29" s="28">
        <v>8</v>
      </c>
      <c r="L29" s="29">
        <v>5</v>
      </c>
      <c r="M29" s="29">
        <v>7.5</v>
      </c>
      <c r="N29" s="29">
        <v>6.5</v>
      </c>
      <c r="O29" s="30"/>
      <c r="P29" s="30"/>
      <c r="Q29" s="30"/>
      <c r="R29" s="14">
        <f t="shared" si="1"/>
        <v>6.333333333333333</v>
      </c>
      <c r="S29" s="14">
        <f t="shared" si="2"/>
        <v>21</v>
      </c>
      <c r="T29" s="14">
        <f t="shared" si="3"/>
        <v>21.5</v>
      </c>
      <c r="U29" s="14">
        <f t="shared" si="4"/>
        <v>22.5</v>
      </c>
      <c r="V29" s="14">
        <f t="shared" si="5"/>
        <v>4</v>
      </c>
      <c r="W29" s="14">
        <f t="shared" si="6"/>
        <v>20.5</v>
      </c>
      <c r="X29" s="22">
        <f t="shared" si="7"/>
        <v>22.5</v>
      </c>
      <c r="Y29" s="37">
        <v>8.5</v>
      </c>
      <c r="Z29" s="17"/>
      <c r="AA29" s="15">
        <v>0.25</v>
      </c>
      <c r="AB29" s="16">
        <f t="shared" si="8"/>
        <v>7.4958333333333327</v>
      </c>
    </row>
    <row r="30" spans="1:28" ht="15.75" x14ac:dyDescent="0.25">
      <c r="A30" s="13">
        <v>53</v>
      </c>
      <c r="B30" s="1" t="s">
        <v>311</v>
      </c>
      <c r="C30" s="1" t="str">
        <f t="shared" si="0"/>
        <v>016158</v>
      </c>
      <c r="D30" s="1" t="s">
        <v>312</v>
      </c>
      <c r="E30" s="1" t="s">
        <v>310</v>
      </c>
      <c r="F30" s="2" t="s">
        <v>28</v>
      </c>
      <c r="G30" s="2" t="s">
        <v>17</v>
      </c>
      <c r="H30" s="2"/>
      <c r="I30" s="26">
        <v>6.5</v>
      </c>
      <c r="J30" s="27">
        <v>3</v>
      </c>
      <c r="K30" s="28">
        <v>4</v>
      </c>
      <c r="L30" s="29">
        <v>5</v>
      </c>
      <c r="M30" s="29">
        <v>6.5</v>
      </c>
      <c r="N30" s="29">
        <v>5</v>
      </c>
      <c r="O30" s="30"/>
      <c r="P30" s="30"/>
      <c r="Q30" s="30"/>
      <c r="R30" s="14">
        <f t="shared" si="1"/>
        <v>5.5</v>
      </c>
      <c r="S30" s="14">
        <f t="shared" si="2"/>
        <v>18</v>
      </c>
      <c r="T30" s="14">
        <f t="shared" si="3"/>
        <v>15.5</v>
      </c>
      <c r="U30" s="14">
        <f t="shared" si="4"/>
        <v>18</v>
      </c>
      <c r="V30" s="14">
        <f t="shared" si="5"/>
        <v>3</v>
      </c>
      <c r="W30" s="14">
        <f t="shared" si="6"/>
        <v>13.5</v>
      </c>
      <c r="X30" s="22">
        <f t="shared" si="7"/>
        <v>18</v>
      </c>
      <c r="Y30" s="37">
        <v>7.4</v>
      </c>
      <c r="Z30" s="15">
        <v>2</v>
      </c>
      <c r="AA30" s="15">
        <v>0.25</v>
      </c>
      <c r="AB30" s="16">
        <f t="shared" si="8"/>
        <v>6.1450000000000005</v>
      </c>
    </row>
    <row r="31" spans="1:28" ht="15.75" x14ac:dyDescent="0.25">
      <c r="A31" s="13">
        <v>54</v>
      </c>
      <c r="B31" s="1" t="s">
        <v>356</v>
      </c>
      <c r="C31" s="1" t="str">
        <f t="shared" si="0"/>
        <v>016185</v>
      </c>
      <c r="D31" s="1" t="s">
        <v>180</v>
      </c>
      <c r="E31" s="1" t="s">
        <v>357</v>
      </c>
      <c r="F31" s="2" t="s">
        <v>28</v>
      </c>
      <c r="G31" s="2" t="s">
        <v>13</v>
      </c>
      <c r="H31" s="2"/>
      <c r="I31" s="26">
        <v>6.5</v>
      </c>
      <c r="J31" s="27">
        <v>6.75</v>
      </c>
      <c r="K31" s="28">
        <v>3</v>
      </c>
      <c r="L31" s="29">
        <v>5</v>
      </c>
      <c r="M31" s="29">
        <v>7.5</v>
      </c>
      <c r="N31" s="29">
        <v>5</v>
      </c>
      <c r="O31" s="30"/>
      <c r="P31" s="30"/>
      <c r="Q31" s="30"/>
      <c r="R31" s="14">
        <f t="shared" si="1"/>
        <v>5.833333333333333</v>
      </c>
      <c r="S31" s="14">
        <f t="shared" si="2"/>
        <v>19</v>
      </c>
      <c r="T31" s="14">
        <f t="shared" si="3"/>
        <v>14.5</v>
      </c>
      <c r="U31" s="14">
        <f t="shared" si="4"/>
        <v>19</v>
      </c>
      <c r="V31" s="14">
        <f t="shared" si="5"/>
        <v>6.75</v>
      </c>
      <c r="W31" s="14">
        <f t="shared" si="6"/>
        <v>16.25</v>
      </c>
      <c r="X31" s="22">
        <f t="shared" si="7"/>
        <v>19</v>
      </c>
      <c r="Y31" s="37">
        <v>8.1</v>
      </c>
      <c r="Z31" s="15">
        <v>2</v>
      </c>
      <c r="AA31" s="15">
        <v>0.25</v>
      </c>
      <c r="AB31" s="16">
        <f t="shared" si="8"/>
        <v>6.8945833333333324</v>
      </c>
    </row>
    <row r="32" spans="1:28" ht="15.75" x14ac:dyDescent="0.25">
      <c r="A32" s="13">
        <v>55</v>
      </c>
      <c r="B32" s="1" t="s">
        <v>361</v>
      </c>
      <c r="C32" s="1" t="str">
        <f t="shared" si="0"/>
        <v>016189</v>
      </c>
      <c r="D32" s="1" t="s">
        <v>362</v>
      </c>
      <c r="E32" s="1" t="s">
        <v>363</v>
      </c>
      <c r="F32" s="2" t="s">
        <v>28</v>
      </c>
      <c r="G32" s="2" t="s">
        <v>13</v>
      </c>
      <c r="H32" s="2"/>
      <c r="I32" s="26">
        <v>8</v>
      </c>
      <c r="J32" s="27">
        <v>6</v>
      </c>
      <c r="K32" s="28">
        <v>4</v>
      </c>
      <c r="L32" s="29">
        <v>7.5</v>
      </c>
      <c r="M32" s="29">
        <v>8.5</v>
      </c>
      <c r="N32" s="29">
        <v>4.5</v>
      </c>
      <c r="O32" s="30"/>
      <c r="P32" s="30"/>
      <c r="Q32" s="30"/>
      <c r="R32" s="14">
        <f t="shared" si="1"/>
        <v>6.833333333333333</v>
      </c>
      <c r="S32" s="14">
        <f t="shared" si="2"/>
        <v>24</v>
      </c>
      <c r="T32" s="14">
        <f t="shared" si="3"/>
        <v>19.5</v>
      </c>
      <c r="U32" s="14">
        <f t="shared" si="4"/>
        <v>21</v>
      </c>
      <c r="V32" s="14">
        <f t="shared" si="5"/>
        <v>6</v>
      </c>
      <c r="W32" s="14">
        <f t="shared" si="6"/>
        <v>18</v>
      </c>
      <c r="X32" s="22">
        <f t="shared" si="7"/>
        <v>24</v>
      </c>
      <c r="Y32" s="37">
        <v>8.5</v>
      </c>
      <c r="Z32" s="15">
        <v>2</v>
      </c>
      <c r="AA32" s="15">
        <v>0.25</v>
      </c>
      <c r="AB32" s="16">
        <f t="shared" si="8"/>
        <v>7.4958333333333327</v>
      </c>
    </row>
    <row r="33" spans="1:28" ht="15.75" x14ac:dyDescent="0.25">
      <c r="A33" s="13">
        <v>56</v>
      </c>
      <c r="B33" s="1" t="s">
        <v>367</v>
      </c>
      <c r="C33" s="1" t="str">
        <f t="shared" si="0"/>
        <v>016191</v>
      </c>
      <c r="D33" s="1" t="s">
        <v>368</v>
      </c>
      <c r="E33" s="1" t="s">
        <v>369</v>
      </c>
      <c r="F33" s="2" t="s">
        <v>28</v>
      </c>
      <c r="G33" s="2" t="s">
        <v>17</v>
      </c>
      <c r="H33" s="2"/>
      <c r="I33" s="26">
        <v>5</v>
      </c>
      <c r="J33" s="27">
        <v>2.75</v>
      </c>
      <c r="K33" s="28">
        <v>6</v>
      </c>
      <c r="L33" s="29">
        <v>6</v>
      </c>
      <c r="M33" s="29">
        <v>6.5</v>
      </c>
      <c r="N33" s="29">
        <v>3.5</v>
      </c>
      <c r="O33" s="30"/>
      <c r="P33" s="30"/>
      <c r="Q33" s="30"/>
      <c r="R33" s="14">
        <f t="shared" si="1"/>
        <v>5.333333333333333</v>
      </c>
      <c r="S33" s="14">
        <f t="shared" si="2"/>
        <v>17.5</v>
      </c>
      <c r="T33" s="14">
        <f t="shared" si="3"/>
        <v>17</v>
      </c>
      <c r="U33" s="14">
        <f t="shared" si="4"/>
        <v>15</v>
      </c>
      <c r="V33" s="14">
        <f t="shared" si="5"/>
        <v>2.75</v>
      </c>
      <c r="W33" s="14">
        <f t="shared" si="6"/>
        <v>13.75</v>
      </c>
      <c r="X33" s="22">
        <f t="shared" si="7"/>
        <v>17.5</v>
      </c>
      <c r="Y33" s="37">
        <v>7.8</v>
      </c>
      <c r="Z33" s="15">
        <v>2</v>
      </c>
      <c r="AA33" s="15">
        <v>0.25</v>
      </c>
      <c r="AB33" s="16">
        <f t="shared" si="8"/>
        <v>6.2795833333333331</v>
      </c>
    </row>
    <row r="34" spans="1:28" ht="15.75" x14ac:dyDescent="0.25">
      <c r="A34" s="13">
        <v>57</v>
      </c>
      <c r="B34" s="1" t="s">
        <v>387</v>
      </c>
      <c r="C34" s="1" t="str">
        <f t="shared" si="0"/>
        <v>016210</v>
      </c>
      <c r="D34" s="1" t="s">
        <v>388</v>
      </c>
      <c r="E34" s="1" t="s">
        <v>389</v>
      </c>
      <c r="F34" s="2" t="s">
        <v>28</v>
      </c>
      <c r="G34" s="2" t="s">
        <v>17</v>
      </c>
      <c r="H34" s="2"/>
      <c r="I34" s="26">
        <v>7</v>
      </c>
      <c r="J34" s="27">
        <v>6.75</v>
      </c>
      <c r="K34" s="28">
        <v>3.5</v>
      </c>
      <c r="L34" s="29">
        <v>5</v>
      </c>
      <c r="M34" s="29">
        <v>6</v>
      </c>
      <c r="N34" s="29">
        <v>7</v>
      </c>
      <c r="O34" s="30"/>
      <c r="P34" s="30"/>
      <c r="Q34" s="30"/>
      <c r="R34" s="14">
        <f t="shared" si="1"/>
        <v>6</v>
      </c>
      <c r="S34" s="14">
        <f t="shared" si="2"/>
        <v>18</v>
      </c>
      <c r="T34" s="14">
        <f t="shared" si="3"/>
        <v>15.5</v>
      </c>
      <c r="U34" s="14">
        <f t="shared" si="4"/>
        <v>20</v>
      </c>
      <c r="V34" s="14">
        <f t="shared" si="5"/>
        <v>6.75</v>
      </c>
      <c r="W34" s="14">
        <f t="shared" si="6"/>
        <v>17.25</v>
      </c>
      <c r="X34" s="22">
        <f t="shared" si="7"/>
        <v>20</v>
      </c>
      <c r="Y34" s="37">
        <v>7.7</v>
      </c>
      <c r="Z34" s="15">
        <v>2</v>
      </c>
      <c r="AA34" s="15">
        <v>0.25</v>
      </c>
      <c r="AB34" s="16">
        <f t="shared" si="8"/>
        <v>6.9787499999999998</v>
      </c>
    </row>
    <row r="35" spans="1:28" ht="15.75" x14ac:dyDescent="0.25">
      <c r="A35" s="13">
        <v>58</v>
      </c>
      <c r="B35" s="1" t="s">
        <v>412</v>
      </c>
      <c r="C35" s="1" t="str">
        <f t="shared" si="0"/>
        <v>016220</v>
      </c>
      <c r="D35" s="1" t="s">
        <v>413</v>
      </c>
      <c r="E35" s="1" t="s">
        <v>414</v>
      </c>
      <c r="F35" s="2" t="s">
        <v>28</v>
      </c>
      <c r="G35" s="2" t="s">
        <v>17</v>
      </c>
      <c r="H35" s="2"/>
      <c r="I35" s="26">
        <v>7.5</v>
      </c>
      <c r="J35" s="27">
        <v>4.5</v>
      </c>
      <c r="K35" s="28">
        <v>8</v>
      </c>
      <c r="L35" s="29">
        <v>4</v>
      </c>
      <c r="M35" s="29">
        <v>7.5</v>
      </c>
      <c r="N35" s="29">
        <v>5</v>
      </c>
      <c r="O35" s="30"/>
      <c r="P35" s="30"/>
      <c r="Q35" s="30"/>
      <c r="R35" s="14">
        <f t="shared" si="1"/>
        <v>5.5</v>
      </c>
      <c r="S35" s="14">
        <f t="shared" si="2"/>
        <v>19</v>
      </c>
      <c r="T35" s="14">
        <f t="shared" si="3"/>
        <v>19.5</v>
      </c>
      <c r="U35" s="14">
        <f t="shared" si="4"/>
        <v>20</v>
      </c>
      <c r="V35" s="14">
        <f t="shared" si="5"/>
        <v>4.5</v>
      </c>
      <c r="W35" s="14">
        <f t="shared" si="6"/>
        <v>20</v>
      </c>
      <c r="X35" s="22">
        <f t="shared" si="7"/>
        <v>20</v>
      </c>
      <c r="Y35" s="37">
        <v>9.3000000000000007</v>
      </c>
      <c r="Z35" s="15">
        <v>2</v>
      </c>
      <c r="AA35" s="15">
        <v>0.25</v>
      </c>
      <c r="AB35" s="16">
        <f t="shared" si="8"/>
        <v>7.8525000000000009</v>
      </c>
    </row>
    <row r="36" spans="1:28" ht="15.75" x14ac:dyDescent="0.25">
      <c r="A36" s="13">
        <v>59</v>
      </c>
      <c r="B36" s="1" t="s">
        <v>419</v>
      </c>
      <c r="C36" s="1" t="str">
        <f t="shared" si="0"/>
        <v>016224</v>
      </c>
      <c r="D36" s="1" t="s">
        <v>420</v>
      </c>
      <c r="E36" s="1" t="s">
        <v>421</v>
      </c>
      <c r="F36" s="2" t="s">
        <v>28</v>
      </c>
      <c r="G36" s="2" t="s">
        <v>13</v>
      </c>
      <c r="H36" s="2"/>
      <c r="I36" s="26">
        <v>7.5</v>
      </c>
      <c r="J36" s="27">
        <v>6.5</v>
      </c>
      <c r="K36" s="28">
        <v>5.5</v>
      </c>
      <c r="L36" s="29">
        <v>7</v>
      </c>
      <c r="M36" s="29">
        <v>7</v>
      </c>
      <c r="N36" s="29">
        <v>4.5</v>
      </c>
      <c r="O36" s="30"/>
      <c r="P36" s="30"/>
      <c r="Q36" s="30"/>
      <c r="R36" s="14">
        <f t="shared" si="1"/>
        <v>6.166666666666667</v>
      </c>
      <c r="S36" s="14">
        <f t="shared" si="2"/>
        <v>21.5</v>
      </c>
      <c r="T36" s="14">
        <f t="shared" si="3"/>
        <v>20</v>
      </c>
      <c r="U36" s="14">
        <f t="shared" si="4"/>
        <v>19</v>
      </c>
      <c r="V36" s="14">
        <f t="shared" si="5"/>
        <v>6.5</v>
      </c>
      <c r="W36" s="14">
        <f t="shared" si="6"/>
        <v>19.5</v>
      </c>
      <c r="X36" s="22">
        <f t="shared" si="7"/>
        <v>21.5</v>
      </c>
      <c r="Y36" s="37">
        <v>8.1999999999999993</v>
      </c>
      <c r="Z36" s="15">
        <v>2</v>
      </c>
      <c r="AA36" s="15">
        <v>0.25</v>
      </c>
      <c r="AB36" s="16">
        <f t="shared" si="8"/>
        <v>7.5516666666666667</v>
      </c>
    </row>
    <row r="37" spans="1:28" ht="15.75" x14ac:dyDescent="0.25">
      <c r="A37" s="13">
        <v>60</v>
      </c>
      <c r="B37" s="1" t="s">
        <v>444</v>
      </c>
      <c r="C37" s="1" t="str">
        <f t="shared" si="0"/>
        <v>016235</v>
      </c>
      <c r="D37" s="1" t="s">
        <v>445</v>
      </c>
      <c r="E37" s="1" t="s">
        <v>446</v>
      </c>
      <c r="F37" s="2" t="s">
        <v>28</v>
      </c>
      <c r="G37" s="2" t="s">
        <v>13</v>
      </c>
      <c r="H37" s="2"/>
      <c r="I37" s="26">
        <v>8.5</v>
      </c>
      <c r="J37" s="27">
        <v>7</v>
      </c>
      <c r="K37" s="28">
        <v>5</v>
      </c>
      <c r="L37" s="29">
        <v>10</v>
      </c>
      <c r="M37" s="29">
        <v>7.5</v>
      </c>
      <c r="N37" s="29">
        <v>3.5</v>
      </c>
      <c r="O37" s="30"/>
      <c r="P37" s="30"/>
      <c r="Q37" s="30"/>
      <c r="R37" s="14">
        <f t="shared" si="1"/>
        <v>7</v>
      </c>
      <c r="S37" s="14">
        <f t="shared" si="2"/>
        <v>26</v>
      </c>
      <c r="T37" s="14">
        <f t="shared" si="3"/>
        <v>23.5</v>
      </c>
      <c r="U37" s="14">
        <f t="shared" si="4"/>
        <v>19.5</v>
      </c>
      <c r="V37" s="14">
        <f t="shared" si="5"/>
        <v>7</v>
      </c>
      <c r="W37" s="14">
        <f t="shared" si="6"/>
        <v>20.5</v>
      </c>
      <c r="X37" s="22">
        <f t="shared" si="7"/>
        <v>26</v>
      </c>
      <c r="Y37" s="37">
        <v>8.1</v>
      </c>
      <c r="Z37" s="15">
        <v>1.5</v>
      </c>
      <c r="AA37" s="15">
        <v>0.25</v>
      </c>
      <c r="AB37" s="16">
        <f t="shared" si="8"/>
        <v>7.7549999999999999</v>
      </c>
    </row>
    <row r="38" spans="1:28" ht="15.75" x14ac:dyDescent="0.25">
      <c r="F38" s="49" t="s">
        <v>535</v>
      </c>
      <c r="G38" s="49"/>
      <c r="H38" s="49"/>
      <c r="I38" s="19">
        <f t="shared" ref="I38:Q38" si="9">SUM(I7:I37)/COUNTA(I7:I37)</f>
        <v>6.5</v>
      </c>
      <c r="J38" s="19">
        <f t="shared" si="9"/>
        <v>5.4827586206896548</v>
      </c>
      <c r="K38" s="19">
        <f t="shared" si="9"/>
        <v>4.612903225806452</v>
      </c>
      <c r="L38" s="19">
        <f t="shared" si="9"/>
        <v>6.0714285714285712</v>
      </c>
      <c r="M38" s="19">
        <f t="shared" si="9"/>
        <v>6.6607142857142856</v>
      </c>
      <c r="N38" s="19">
        <f t="shared" si="9"/>
        <v>4.9285714285714288</v>
      </c>
      <c r="O38" s="19">
        <f t="shared" si="9"/>
        <v>5.166666666666667</v>
      </c>
      <c r="P38" s="19">
        <f t="shared" si="9"/>
        <v>7</v>
      </c>
      <c r="Q38" s="19">
        <f t="shared" si="9"/>
        <v>6</v>
      </c>
      <c r="R38" s="19"/>
      <c r="S38" s="19"/>
      <c r="T38" s="19"/>
      <c r="U38" s="19"/>
      <c r="V38" s="19"/>
      <c r="W38" s="19"/>
      <c r="X38" s="19">
        <f>SUM(X7:X37)/COUNTA(X7:X37)</f>
        <v>19.556451612903224</v>
      </c>
    </row>
  </sheetData>
  <mergeCells count="25">
    <mergeCell ref="A4:H4"/>
    <mergeCell ref="A1:E1"/>
    <mergeCell ref="F1:AB1"/>
    <mergeCell ref="A2:E2"/>
    <mergeCell ref="F2:AB2"/>
    <mergeCell ref="A3:AB3"/>
    <mergeCell ref="A5:A6"/>
    <mergeCell ref="B5:C6"/>
    <mergeCell ref="D5:D6"/>
    <mergeCell ref="E5:E6"/>
    <mergeCell ref="F5:F6"/>
    <mergeCell ref="AA5:AA6"/>
    <mergeCell ref="AB5:AB6"/>
    <mergeCell ref="H5:H6"/>
    <mergeCell ref="I5:I6"/>
    <mergeCell ref="J5:J6"/>
    <mergeCell ref="K5:K6"/>
    <mergeCell ref="L5:N5"/>
    <mergeCell ref="O5:Q5"/>
    <mergeCell ref="F38:H38"/>
    <mergeCell ref="R5:R6"/>
    <mergeCell ref="S5:X5"/>
    <mergeCell ref="Y5:Y6"/>
    <mergeCell ref="Z5:Z6"/>
    <mergeCell ref="G5:G6"/>
  </mergeCells>
  <pageMargins left="0.7" right="0.7" top="0.75" bottom="0.75" header="0.3" footer="0.3"/>
  <pageSetup paperSize="9"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opLeftCell="A34" workbookViewId="0">
      <selection activeCell="A42" sqref="A42:XFD42"/>
    </sheetView>
  </sheetViews>
  <sheetFormatPr defaultRowHeight="15" x14ac:dyDescent="0.25"/>
  <cols>
    <col min="1" max="1" width="5" style="7" bestFit="1" customWidth="1"/>
    <col min="2" max="2" width="10" style="7" bestFit="1" customWidth="1"/>
    <col min="3" max="3" width="4" style="6" bestFit="1" customWidth="1"/>
    <col min="4" max="4" width="22" style="7" customWidth="1"/>
    <col min="5" max="5" width="8.75" style="7" customWidth="1"/>
    <col min="6" max="6" width="6.625" style="7" bestFit="1" customWidth="1"/>
    <col min="7" max="7" width="5.25" style="7" bestFit="1" customWidth="1"/>
    <col min="8" max="8" width="7.375" style="7" hidden="1" customWidth="1"/>
    <col min="9" max="9" width="6.375" style="8" bestFit="1" customWidth="1"/>
    <col min="10" max="10" width="5.625" style="10" bestFit="1" customWidth="1"/>
    <col min="11" max="11" width="5.375" style="8" bestFit="1" customWidth="1"/>
    <col min="12" max="17" width="4.375" style="8" customWidth="1"/>
    <col min="18" max="23" width="6.25" style="8" customWidth="1"/>
    <col min="24" max="24" width="6.25" style="20" customWidth="1"/>
    <col min="25" max="25" width="6.375" style="8" customWidth="1"/>
    <col min="26" max="26" width="6.125" style="9" customWidth="1"/>
    <col min="27" max="27" width="4.625" style="9" bestFit="1" customWidth="1"/>
    <col min="28" max="28" width="8" style="8" customWidth="1"/>
    <col min="29" max="261" width="9" style="7"/>
    <col min="262" max="262" width="5" style="7" bestFit="1" customWidth="1"/>
    <col min="263" max="263" width="9" style="7"/>
    <col min="264" max="264" width="26.75" style="7" bestFit="1" customWidth="1"/>
    <col min="265" max="267" width="9" style="7"/>
    <col min="268" max="270" width="0" style="7" hidden="1" customWidth="1"/>
    <col min="271" max="517" width="9" style="7"/>
    <col min="518" max="518" width="5" style="7" bestFit="1" customWidth="1"/>
    <col min="519" max="519" width="9" style="7"/>
    <col min="520" max="520" width="26.75" style="7" bestFit="1" customWidth="1"/>
    <col min="521" max="523" width="9" style="7"/>
    <col min="524" max="526" width="0" style="7" hidden="1" customWidth="1"/>
    <col min="527" max="773" width="9" style="7"/>
    <col min="774" max="774" width="5" style="7" bestFit="1" customWidth="1"/>
    <col min="775" max="775" width="9" style="7"/>
    <col min="776" max="776" width="26.75" style="7" bestFit="1" customWidth="1"/>
    <col min="777" max="779" width="9" style="7"/>
    <col min="780" max="782" width="0" style="7" hidden="1" customWidth="1"/>
    <col min="783" max="1029" width="9" style="7"/>
    <col min="1030" max="1030" width="5" style="7" bestFit="1" customWidth="1"/>
    <col min="1031" max="1031" width="9" style="7"/>
    <col min="1032" max="1032" width="26.75" style="7" bestFit="1" customWidth="1"/>
    <col min="1033" max="1035" width="9" style="7"/>
    <col min="1036" max="1038" width="0" style="7" hidden="1" customWidth="1"/>
    <col min="1039" max="1285" width="9" style="7"/>
    <col min="1286" max="1286" width="5" style="7" bestFit="1" customWidth="1"/>
    <col min="1287" max="1287" width="9" style="7"/>
    <col min="1288" max="1288" width="26.75" style="7" bestFit="1" customWidth="1"/>
    <col min="1289" max="1291" width="9" style="7"/>
    <col min="1292" max="1294" width="0" style="7" hidden="1" customWidth="1"/>
    <col min="1295" max="1541" width="9" style="7"/>
    <col min="1542" max="1542" width="5" style="7" bestFit="1" customWidth="1"/>
    <col min="1543" max="1543" width="9" style="7"/>
    <col min="1544" max="1544" width="26.75" style="7" bestFit="1" customWidth="1"/>
    <col min="1545" max="1547" width="9" style="7"/>
    <col min="1548" max="1550" width="0" style="7" hidden="1" customWidth="1"/>
    <col min="1551" max="1797" width="9" style="7"/>
    <col min="1798" max="1798" width="5" style="7" bestFit="1" customWidth="1"/>
    <col min="1799" max="1799" width="9" style="7"/>
    <col min="1800" max="1800" width="26.75" style="7" bestFit="1" customWidth="1"/>
    <col min="1801" max="1803" width="9" style="7"/>
    <col min="1804" max="1806" width="0" style="7" hidden="1" customWidth="1"/>
    <col min="1807" max="2053" width="9" style="7"/>
    <col min="2054" max="2054" width="5" style="7" bestFit="1" customWidth="1"/>
    <col min="2055" max="2055" width="9" style="7"/>
    <col min="2056" max="2056" width="26.75" style="7" bestFit="1" customWidth="1"/>
    <col min="2057" max="2059" width="9" style="7"/>
    <col min="2060" max="2062" width="0" style="7" hidden="1" customWidth="1"/>
    <col min="2063" max="2309" width="9" style="7"/>
    <col min="2310" max="2310" width="5" style="7" bestFit="1" customWidth="1"/>
    <col min="2311" max="2311" width="9" style="7"/>
    <col min="2312" max="2312" width="26.75" style="7" bestFit="1" customWidth="1"/>
    <col min="2313" max="2315" width="9" style="7"/>
    <col min="2316" max="2318" width="0" style="7" hidden="1" customWidth="1"/>
    <col min="2319" max="2565" width="9" style="7"/>
    <col min="2566" max="2566" width="5" style="7" bestFit="1" customWidth="1"/>
    <col min="2567" max="2567" width="9" style="7"/>
    <col min="2568" max="2568" width="26.75" style="7" bestFit="1" customWidth="1"/>
    <col min="2569" max="2571" width="9" style="7"/>
    <col min="2572" max="2574" width="0" style="7" hidden="1" customWidth="1"/>
    <col min="2575" max="2821" width="9" style="7"/>
    <col min="2822" max="2822" width="5" style="7" bestFit="1" customWidth="1"/>
    <col min="2823" max="2823" width="9" style="7"/>
    <col min="2824" max="2824" width="26.75" style="7" bestFit="1" customWidth="1"/>
    <col min="2825" max="2827" width="9" style="7"/>
    <col min="2828" max="2830" width="0" style="7" hidden="1" customWidth="1"/>
    <col min="2831" max="3077" width="9" style="7"/>
    <col min="3078" max="3078" width="5" style="7" bestFit="1" customWidth="1"/>
    <col min="3079" max="3079" width="9" style="7"/>
    <col min="3080" max="3080" width="26.75" style="7" bestFit="1" customWidth="1"/>
    <col min="3081" max="3083" width="9" style="7"/>
    <col min="3084" max="3086" width="0" style="7" hidden="1" customWidth="1"/>
    <col min="3087" max="3333" width="9" style="7"/>
    <col min="3334" max="3334" width="5" style="7" bestFit="1" customWidth="1"/>
    <col min="3335" max="3335" width="9" style="7"/>
    <col min="3336" max="3336" width="26.75" style="7" bestFit="1" customWidth="1"/>
    <col min="3337" max="3339" width="9" style="7"/>
    <col min="3340" max="3342" width="0" style="7" hidden="1" customWidth="1"/>
    <col min="3343" max="3589" width="9" style="7"/>
    <col min="3590" max="3590" width="5" style="7" bestFit="1" customWidth="1"/>
    <col min="3591" max="3591" width="9" style="7"/>
    <col min="3592" max="3592" width="26.75" style="7" bestFit="1" customWidth="1"/>
    <col min="3593" max="3595" width="9" style="7"/>
    <col min="3596" max="3598" width="0" style="7" hidden="1" customWidth="1"/>
    <col min="3599" max="3845" width="9" style="7"/>
    <col min="3846" max="3846" width="5" style="7" bestFit="1" customWidth="1"/>
    <col min="3847" max="3847" width="9" style="7"/>
    <col min="3848" max="3848" width="26.75" style="7" bestFit="1" customWidth="1"/>
    <col min="3849" max="3851" width="9" style="7"/>
    <col min="3852" max="3854" width="0" style="7" hidden="1" customWidth="1"/>
    <col min="3855" max="4101" width="9" style="7"/>
    <col min="4102" max="4102" width="5" style="7" bestFit="1" customWidth="1"/>
    <col min="4103" max="4103" width="9" style="7"/>
    <col min="4104" max="4104" width="26.75" style="7" bestFit="1" customWidth="1"/>
    <col min="4105" max="4107" width="9" style="7"/>
    <col min="4108" max="4110" width="0" style="7" hidden="1" customWidth="1"/>
    <col min="4111" max="4357" width="9" style="7"/>
    <col min="4358" max="4358" width="5" style="7" bestFit="1" customWidth="1"/>
    <col min="4359" max="4359" width="9" style="7"/>
    <col min="4360" max="4360" width="26.75" style="7" bestFit="1" customWidth="1"/>
    <col min="4361" max="4363" width="9" style="7"/>
    <col min="4364" max="4366" width="0" style="7" hidden="1" customWidth="1"/>
    <col min="4367" max="4613" width="9" style="7"/>
    <col min="4614" max="4614" width="5" style="7" bestFit="1" customWidth="1"/>
    <col min="4615" max="4615" width="9" style="7"/>
    <col min="4616" max="4616" width="26.75" style="7" bestFit="1" customWidth="1"/>
    <col min="4617" max="4619" width="9" style="7"/>
    <col min="4620" max="4622" width="0" style="7" hidden="1" customWidth="1"/>
    <col min="4623" max="4869" width="9" style="7"/>
    <col min="4870" max="4870" width="5" style="7" bestFit="1" customWidth="1"/>
    <col min="4871" max="4871" width="9" style="7"/>
    <col min="4872" max="4872" width="26.75" style="7" bestFit="1" customWidth="1"/>
    <col min="4873" max="4875" width="9" style="7"/>
    <col min="4876" max="4878" width="0" style="7" hidden="1" customWidth="1"/>
    <col min="4879" max="5125" width="9" style="7"/>
    <col min="5126" max="5126" width="5" style="7" bestFit="1" customWidth="1"/>
    <col min="5127" max="5127" width="9" style="7"/>
    <col min="5128" max="5128" width="26.75" style="7" bestFit="1" customWidth="1"/>
    <col min="5129" max="5131" width="9" style="7"/>
    <col min="5132" max="5134" width="0" style="7" hidden="1" customWidth="1"/>
    <col min="5135" max="5381" width="9" style="7"/>
    <col min="5382" max="5382" width="5" style="7" bestFit="1" customWidth="1"/>
    <col min="5383" max="5383" width="9" style="7"/>
    <col min="5384" max="5384" width="26.75" style="7" bestFit="1" customWidth="1"/>
    <col min="5385" max="5387" width="9" style="7"/>
    <col min="5388" max="5390" width="0" style="7" hidden="1" customWidth="1"/>
    <col min="5391" max="5637" width="9" style="7"/>
    <col min="5638" max="5638" width="5" style="7" bestFit="1" customWidth="1"/>
    <col min="5639" max="5639" width="9" style="7"/>
    <col min="5640" max="5640" width="26.75" style="7" bestFit="1" customWidth="1"/>
    <col min="5641" max="5643" width="9" style="7"/>
    <col min="5644" max="5646" width="0" style="7" hidden="1" customWidth="1"/>
    <col min="5647" max="5893" width="9" style="7"/>
    <col min="5894" max="5894" width="5" style="7" bestFit="1" customWidth="1"/>
    <col min="5895" max="5895" width="9" style="7"/>
    <col min="5896" max="5896" width="26.75" style="7" bestFit="1" customWidth="1"/>
    <col min="5897" max="5899" width="9" style="7"/>
    <col min="5900" max="5902" width="0" style="7" hidden="1" customWidth="1"/>
    <col min="5903" max="6149" width="9" style="7"/>
    <col min="6150" max="6150" width="5" style="7" bestFit="1" customWidth="1"/>
    <col min="6151" max="6151" width="9" style="7"/>
    <col min="6152" max="6152" width="26.75" style="7" bestFit="1" customWidth="1"/>
    <col min="6153" max="6155" width="9" style="7"/>
    <col min="6156" max="6158" width="0" style="7" hidden="1" customWidth="1"/>
    <col min="6159" max="6405" width="9" style="7"/>
    <col min="6406" max="6406" width="5" style="7" bestFit="1" customWidth="1"/>
    <col min="6407" max="6407" width="9" style="7"/>
    <col min="6408" max="6408" width="26.75" style="7" bestFit="1" customWidth="1"/>
    <col min="6409" max="6411" width="9" style="7"/>
    <col min="6412" max="6414" width="0" style="7" hidden="1" customWidth="1"/>
    <col min="6415" max="6661" width="9" style="7"/>
    <col min="6662" max="6662" width="5" style="7" bestFit="1" customWidth="1"/>
    <col min="6663" max="6663" width="9" style="7"/>
    <col min="6664" max="6664" width="26.75" style="7" bestFit="1" customWidth="1"/>
    <col min="6665" max="6667" width="9" style="7"/>
    <col min="6668" max="6670" width="0" style="7" hidden="1" customWidth="1"/>
    <col min="6671" max="6917" width="9" style="7"/>
    <col min="6918" max="6918" width="5" style="7" bestFit="1" customWidth="1"/>
    <col min="6919" max="6919" width="9" style="7"/>
    <col min="6920" max="6920" width="26.75" style="7" bestFit="1" customWidth="1"/>
    <col min="6921" max="6923" width="9" style="7"/>
    <col min="6924" max="6926" width="0" style="7" hidden="1" customWidth="1"/>
    <col min="6927" max="7173" width="9" style="7"/>
    <col min="7174" max="7174" width="5" style="7" bestFit="1" customWidth="1"/>
    <col min="7175" max="7175" width="9" style="7"/>
    <col min="7176" max="7176" width="26.75" style="7" bestFit="1" customWidth="1"/>
    <col min="7177" max="7179" width="9" style="7"/>
    <col min="7180" max="7182" width="0" style="7" hidden="1" customWidth="1"/>
    <col min="7183" max="7429" width="9" style="7"/>
    <col min="7430" max="7430" width="5" style="7" bestFit="1" customWidth="1"/>
    <col min="7431" max="7431" width="9" style="7"/>
    <col min="7432" max="7432" width="26.75" style="7" bestFit="1" customWidth="1"/>
    <col min="7433" max="7435" width="9" style="7"/>
    <col min="7436" max="7438" width="0" style="7" hidden="1" customWidth="1"/>
    <col min="7439" max="7685" width="9" style="7"/>
    <col min="7686" max="7686" width="5" style="7" bestFit="1" customWidth="1"/>
    <col min="7687" max="7687" width="9" style="7"/>
    <col min="7688" max="7688" width="26.75" style="7" bestFit="1" customWidth="1"/>
    <col min="7689" max="7691" width="9" style="7"/>
    <col min="7692" max="7694" width="0" style="7" hidden="1" customWidth="1"/>
    <col min="7695" max="7941" width="9" style="7"/>
    <col min="7942" max="7942" width="5" style="7" bestFit="1" customWidth="1"/>
    <col min="7943" max="7943" width="9" style="7"/>
    <col min="7944" max="7944" width="26.75" style="7" bestFit="1" customWidth="1"/>
    <col min="7945" max="7947" width="9" style="7"/>
    <col min="7948" max="7950" width="0" style="7" hidden="1" customWidth="1"/>
    <col min="7951" max="8197" width="9" style="7"/>
    <col min="8198" max="8198" width="5" style="7" bestFit="1" customWidth="1"/>
    <col min="8199" max="8199" width="9" style="7"/>
    <col min="8200" max="8200" width="26.75" style="7" bestFit="1" customWidth="1"/>
    <col min="8201" max="8203" width="9" style="7"/>
    <col min="8204" max="8206" width="0" style="7" hidden="1" customWidth="1"/>
    <col min="8207" max="8453" width="9" style="7"/>
    <col min="8454" max="8454" width="5" style="7" bestFit="1" customWidth="1"/>
    <col min="8455" max="8455" width="9" style="7"/>
    <col min="8456" max="8456" width="26.75" style="7" bestFit="1" customWidth="1"/>
    <col min="8457" max="8459" width="9" style="7"/>
    <col min="8460" max="8462" width="0" style="7" hidden="1" customWidth="1"/>
    <col min="8463" max="8709" width="9" style="7"/>
    <col min="8710" max="8710" width="5" style="7" bestFit="1" customWidth="1"/>
    <col min="8711" max="8711" width="9" style="7"/>
    <col min="8712" max="8712" width="26.75" style="7" bestFit="1" customWidth="1"/>
    <col min="8713" max="8715" width="9" style="7"/>
    <col min="8716" max="8718" width="0" style="7" hidden="1" customWidth="1"/>
    <col min="8719" max="8965" width="9" style="7"/>
    <col min="8966" max="8966" width="5" style="7" bestFit="1" customWidth="1"/>
    <col min="8967" max="8967" width="9" style="7"/>
    <col min="8968" max="8968" width="26.75" style="7" bestFit="1" customWidth="1"/>
    <col min="8969" max="8971" width="9" style="7"/>
    <col min="8972" max="8974" width="0" style="7" hidden="1" customWidth="1"/>
    <col min="8975" max="9221" width="9" style="7"/>
    <col min="9222" max="9222" width="5" style="7" bestFit="1" customWidth="1"/>
    <col min="9223" max="9223" width="9" style="7"/>
    <col min="9224" max="9224" width="26.75" style="7" bestFit="1" customWidth="1"/>
    <col min="9225" max="9227" width="9" style="7"/>
    <col min="9228" max="9230" width="0" style="7" hidden="1" customWidth="1"/>
    <col min="9231" max="9477" width="9" style="7"/>
    <col min="9478" max="9478" width="5" style="7" bestFit="1" customWidth="1"/>
    <col min="9479" max="9479" width="9" style="7"/>
    <col min="9480" max="9480" width="26.75" style="7" bestFit="1" customWidth="1"/>
    <col min="9481" max="9483" width="9" style="7"/>
    <col min="9484" max="9486" width="0" style="7" hidden="1" customWidth="1"/>
    <col min="9487" max="9733" width="9" style="7"/>
    <col min="9734" max="9734" width="5" style="7" bestFit="1" customWidth="1"/>
    <col min="9735" max="9735" width="9" style="7"/>
    <col min="9736" max="9736" width="26.75" style="7" bestFit="1" customWidth="1"/>
    <col min="9737" max="9739" width="9" style="7"/>
    <col min="9740" max="9742" width="0" style="7" hidden="1" customWidth="1"/>
    <col min="9743" max="9989" width="9" style="7"/>
    <col min="9990" max="9990" width="5" style="7" bestFit="1" customWidth="1"/>
    <col min="9991" max="9991" width="9" style="7"/>
    <col min="9992" max="9992" width="26.75" style="7" bestFit="1" customWidth="1"/>
    <col min="9993" max="9995" width="9" style="7"/>
    <col min="9996" max="9998" width="0" style="7" hidden="1" customWidth="1"/>
    <col min="9999" max="10245" width="9" style="7"/>
    <col min="10246" max="10246" width="5" style="7" bestFit="1" customWidth="1"/>
    <col min="10247" max="10247" width="9" style="7"/>
    <col min="10248" max="10248" width="26.75" style="7" bestFit="1" customWidth="1"/>
    <col min="10249" max="10251" width="9" style="7"/>
    <col min="10252" max="10254" width="0" style="7" hidden="1" customWidth="1"/>
    <col min="10255" max="10501" width="9" style="7"/>
    <col min="10502" max="10502" width="5" style="7" bestFit="1" customWidth="1"/>
    <col min="10503" max="10503" width="9" style="7"/>
    <col min="10504" max="10504" width="26.75" style="7" bestFit="1" customWidth="1"/>
    <col min="10505" max="10507" width="9" style="7"/>
    <col min="10508" max="10510" width="0" style="7" hidden="1" customWidth="1"/>
    <col min="10511" max="10757" width="9" style="7"/>
    <col min="10758" max="10758" width="5" style="7" bestFit="1" customWidth="1"/>
    <col min="10759" max="10759" width="9" style="7"/>
    <col min="10760" max="10760" width="26.75" style="7" bestFit="1" customWidth="1"/>
    <col min="10761" max="10763" width="9" style="7"/>
    <col min="10764" max="10766" width="0" style="7" hidden="1" customWidth="1"/>
    <col min="10767" max="11013" width="9" style="7"/>
    <col min="11014" max="11014" width="5" style="7" bestFit="1" customWidth="1"/>
    <col min="11015" max="11015" width="9" style="7"/>
    <col min="11016" max="11016" width="26.75" style="7" bestFit="1" customWidth="1"/>
    <col min="11017" max="11019" width="9" style="7"/>
    <col min="11020" max="11022" width="0" style="7" hidden="1" customWidth="1"/>
    <col min="11023" max="11269" width="9" style="7"/>
    <col min="11270" max="11270" width="5" style="7" bestFit="1" customWidth="1"/>
    <col min="11271" max="11271" width="9" style="7"/>
    <col min="11272" max="11272" width="26.75" style="7" bestFit="1" customWidth="1"/>
    <col min="11273" max="11275" width="9" style="7"/>
    <col min="11276" max="11278" width="0" style="7" hidden="1" customWidth="1"/>
    <col min="11279" max="11525" width="9" style="7"/>
    <col min="11526" max="11526" width="5" style="7" bestFit="1" customWidth="1"/>
    <col min="11527" max="11527" width="9" style="7"/>
    <col min="11528" max="11528" width="26.75" style="7" bestFit="1" customWidth="1"/>
    <col min="11529" max="11531" width="9" style="7"/>
    <col min="11532" max="11534" width="0" style="7" hidden="1" customWidth="1"/>
    <col min="11535" max="11781" width="9" style="7"/>
    <col min="11782" max="11782" width="5" style="7" bestFit="1" customWidth="1"/>
    <col min="11783" max="11783" width="9" style="7"/>
    <col min="11784" max="11784" width="26.75" style="7" bestFit="1" customWidth="1"/>
    <col min="11785" max="11787" width="9" style="7"/>
    <col min="11788" max="11790" width="0" style="7" hidden="1" customWidth="1"/>
    <col min="11791" max="12037" width="9" style="7"/>
    <col min="12038" max="12038" width="5" style="7" bestFit="1" customWidth="1"/>
    <col min="12039" max="12039" width="9" style="7"/>
    <col min="12040" max="12040" width="26.75" style="7" bestFit="1" customWidth="1"/>
    <col min="12041" max="12043" width="9" style="7"/>
    <col min="12044" max="12046" width="0" style="7" hidden="1" customWidth="1"/>
    <col min="12047" max="12293" width="9" style="7"/>
    <col min="12294" max="12294" width="5" style="7" bestFit="1" customWidth="1"/>
    <col min="12295" max="12295" width="9" style="7"/>
    <col min="12296" max="12296" width="26.75" style="7" bestFit="1" customWidth="1"/>
    <col min="12297" max="12299" width="9" style="7"/>
    <col min="12300" max="12302" width="0" style="7" hidden="1" customWidth="1"/>
    <col min="12303" max="12549" width="9" style="7"/>
    <col min="12550" max="12550" width="5" style="7" bestFit="1" customWidth="1"/>
    <col min="12551" max="12551" width="9" style="7"/>
    <col min="12552" max="12552" width="26.75" style="7" bestFit="1" customWidth="1"/>
    <col min="12553" max="12555" width="9" style="7"/>
    <col min="12556" max="12558" width="0" style="7" hidden="1" customWidth="1"/>
    <col min="12559" max="12805" width="9" style="7"/>
    <col min="12806" max="12806" width="5" style="7" bestFit="1" customWidth="1"/>
    <col min="12807" max="12807" width="9" style="7"/>
    <col min="12808" max="12808" width="26.75" style="7" bestFit="1" customWidth="1"/>
    <col min="12809" max="12811" width="9" style="7"/>
    <col min="12812" max="12814" width="0" style="7" hidden="1" customWidth="1"/>
    <col min="12815" max="13061" width="9" style="7"/>
    <col min="13062" max="13062" width="5" style="7" bestFit="1" customWidth="1"/>
    <col min="13063" max="13063" width="9" style="7"/>
    <col min="13064" max="13064" width="26.75" style="7" bestFit="1" customWidth="1"/>
    <col min="13065" max="13067" width="9" style="7"/>
    <col min="13068" max="13070" width="0" style="7" hidden="1" customWidth="1"/>
    <col min="13071" max="13317" width="9" style="7"/>
    <col min="13318" max="13318" width="5" style="7" bestFit="1" customWidth="1"/>
    <col min="13319" max="13319" width="9" style="7"/>
    <col min="13320" max="13320" width="26.75" style="7" bestFit="1" customWidth="1"/>
    <col min="13321" max="13323" width="9" style="7"/>
    <col min="13324" max="13326" width="0" style="7" hidden="1" customWidth="1"/>
    <col min="13327" max="13573" width="9" style="7"/>
    <col min="13574" max="13574" width="5" style="7" bestFit="1" customWidth="1"/>
    <col min="13575" max="13575" width="9" style="7"/>
    <col min="13576" max="13576" width="26.75" style="7" bestFit="1" customWidth="1"/>
    <col min="13577" max="13579" width="9" style="7"/>
    <col min="13580" max="13582" width="0" style="7" hidden="1" customWidth="1"/>
    <col min="13583" max="13829" width="9" style="7"/>
    <col min="13830" max="13830" width="5" style="7" bestFit="1" customWidth="1"/>
    <col min="13831" max="13831" width="9" style="7"/>
    <col min="13832" max="13832" width="26.75" style="7" bestFit="1" customWidth="1"/>
    <col min="13833" max="13835" width="9" style="7"/>
    <col min="13836" max="13838" width="0" style="7" hidden="1" customWidth="1"/>
    <col min="13839" max="14085" width="9" style="7"/>
    <col min="14086" max="14086" width="5" style="7" bestFit="1" customWidth="1"/>
    <col min="14087" max="14087" width="9" style="7"/>
    <col min="14088" max="14088" width="26.75" style="7" bestFit="1" customWidth="1"/>
    <col min="14089" max="14091" width="9" style="7"/>
    <col min="14092" max="14094" width="0" style="7" hidden="1" customWidth="1"/>
    <col min="14095" max="14341" width="9" style="7"/>
    <col min="14342" max="14342" width="5" style="7" bestFit="1" customWidth="1"/>
    <col min="14343" max="14343" width="9" style="7"/>
    <col min="14344" max="14344" width="26.75" style="7" bestFit="1" customWidth="1"/>
    <col min="14345" max="14347" width="9" style="7"/>
    <col min="14348" max="14350" width="0" style="7" hidden="1" customWidth="1"/>
    <col min="14351" max="14597" width="9" style="7"/>
    <col min="14598" max="14598" width="5" style="7" bestFit="1" customWidth="1"/>
    <col min="14599" max="14599" width="9" style="7"/>
    <col min="14600" max="14600" width="26.75" style="7" bestFit="1" customWidth="1"/>
    <col min="14601" max="14603" width="9" style="7"/>
    <col min="14604" max="14606" width="0" style="7" hidden="1" customWidth="1"/>
    <col min="14607" max="14853" width="9" style="7"/>
    <col min="14854" max="14854" width="5" style="7" bestFit="1" customWidth="1"/>
    <col min="14855" max="14855" width="9" style="7"/>
    <col min="14856" max="14856" width="26.75" style="7" bestFit="1" customWidth="1"/>
    <col min="14857" max="14859" width="9" style="7"/>
    <col min="14860" max="14862" width="0" style="7" hidden="1" customWidth="1"/>
    <col min="14863" max="15109" width="9" style="7"/>
    <col min="15110" max="15110" width="5" style="7" bestFit="1" customWidth="1"/>
    <col min="15111" max="15111" width="9" style="7"/>
    <col min="15112" max="15112" width="26.75" style="7" bestFit="1" customWidth="1"/>
    <col min="15113" max="15115" width="9" style="7"/>
    <col min="15116" max="15118" width="0" style="7" hidden="1" customWidth="1"/>
    <col min="15119" max="15365" width="9" style="7"/>
    <col min="15366" max="15366" width="5" style="7" bestFit="1" customWidth="1"/>
    <col min="15367" max="15367" width="9" style="7"/>
    <col min="15368" max="15368" width="26.75" style="7" bestFit="1" customWidth="1"/>
    <col min="15369" max="15371" width="9" style="7"/>
    <col min="15372" max="15374" width="0" style="7" hidden="1" customWidth="1"/>
    <col min="15375" max="15621" width="9" style="7"/>
    <col min="15622" max="15622" width="5" style="7" bestFit="1" customWidth="1"/>
    <col min="15623" max="15623" width="9" style="7"/>
    <col min="15624" max="15624" width="26.75" style="7" bestFit="1" customWidth="1"/>
    <col min="15625" max="15627" width="9" style="7"/>
    <col min="15628" max="15630" width="0" style="7" hidden="1" customWidth="1"/>
    <col min="15631" max="15877" width="9" style="7"/>
    <col min="15878" max="15878" width="5" style="7" bestFit="1" customWidth="1"/>
    <col min="15879" max="15879" width="9" style="7"/>
    <col min="15880" max="15880" width="26.75" style="7" bestFit="1" customWidth="1"/>
    <col min="15881" max="15883" width="9" style="7"/>
    <col min="15884" max="15886" width="0" style="7" hidden="1" customWidth="1"/>
    <col min="15887" max="16133" width="9" style="7"/>
    <col min="16134" max="16134" width="5" style="7" bestFit="1" customWidth="1"/>
    <col min="16135" max="16135" width="9" style="7"/>
    <col min="16136" max="16136" width="26.75" style="7" bestFit="1" customWidth="1"/>
    <col min="16137" max="16139" width="9" style="7"/>
    <col min="16140" max="16142" width="0" style="7" hidden="1" customWidth="1"/>
    <col min="16143" max="16383" width="9" style="7"/>
    <col min="16384" max="16384" width="9.125" style="7" customWidth="1"/>
  </cols>
  <sheetData>
    <row r="1" spans="1:28" ht="16.5" x14ac:dyDescent="0.25">
      <c r="A1" s="52" t="s">
        <v>0</v>
      </c>
      <c r="B1" s="52"/>
      <c r="C1" s="52"/>
      <c r="D1" s="52"/>
      <c r="E1" s="52"/>
      <c r="F1" s="54" t="s">
        <v>510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ht="16.5" x14ac:dyDescent="0.25">
      <c r="A2" s="53" t="s">
        <v>1</v>
      </c>
      <c r="B2" s="53"/>
      <c r="C2" s="53"/>
      <c r="D2" s="53"/>
      <c r="E2" s="53"/>
      <c r="F2" s="55" t="s">
        <v>2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ht="27" customHeight="1" x14ac:dyDescent="0.25">
      <c r="A3" s="56" t="s">
        <v>518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x14ac:dyDescent="0.25">
      <c r="A4" s="50"/>
      <c r="B4" s="50"/>
      <c r="C4" s="50"/>
      <c r="D4" s="50"/>
      <c r="E4" s="50"/>
      <c r="F4" s="50"/>
      <c r="G4" s="50"/>
      <c r="H4" s="51"/>
    </row>
    <row r="5" spans="1:28" s="23" customFormat="1" ht="15" customHeight="1" x14ac:dyDescent="0.2">
      <c r="A5" s="63" t="s">
        <v>3</v>
      </c>
      <c r="B5" s="57" t="s">
        <v>4</v>
      </c>
      <c r="C5" s="58"/>
      <c r="D5" s="63" t="s">
        <v>5</v>
      </c>
      <c r="E5" s="63" t="s">
        <v>6</v>
      </c>
      <c r="F5" s="63" t="s">
        <v>7</v>
      </c>
      <c r="G5" s="63" t="s">
        <v>8</v>
      </c>
      <c r="H5" s="65" t="s">
        <v>507</v>
      </c>
      <c r="I5" s="61" t="s">
        <v>511</v>
      </c>
      <c r="J5" s="61" t="s">
        <v>512</v>
      </c>
      <c r="K5" s="61" t="s">
        <v>513</v>
      </c>
      <c r="L5" s="67" t="s">
        <v>508</v>
      </c>
      <c r="M5" s="67"/>
      <c r="N5" s="67"/>
      <c r="O5" s="67" t="s">
        <v>509</v>
      </c>
      <c r="P5" s="67"/>
      <c r="Q5" s="67"/>
      <c r="R5" s="71" t="s">
        <v>521</v>
      </c>
      <c r="S5" s="70" t="s">
        <v>530</v>
      </c>
      <c r="T5" s="70"/>
      <c r="U5" s="70"/>
      <c r="V5" s="70"/>
      <c r="W5" s="70"/>
      <c r="X5" s="70"/>
      <c r="Y5" s="70" t="s">
        <v>532</v>
      </c>
      <c r="Z5" s="70" t="s">
        <v>520</v>
      </c>
      <c r="AA5" s="67" t="s">
        <v>517</v>
      </c>
      <c r="AB5" s="68" t="s">
        <v>519</v>
      </c>
    </row>
    <row r="6" spans="1:28" s="23" customFormat="1" ht="47.25" customHeight="1" x14ac:dyDescent="0.2">
      <c r="A6" s="64"/>
      <c r="B6" s="59"/>
      <c r="C6" s="60"/>
      <c r="D6" s="64"/>
      <c r="E6" s="64"/>
      <c r="F6" s="64"/>
      <c r="G6" s="64"/>
      <c r="H6" s="66"/>
      <c r="I6" s="62"/>
      <c r="J6" s="62"/>
      <c r="K6" s="62"/>
      <c r="L6" s="24" t="s">
        <v>522</v>
      </c>
      <c r="M6" s="24" t="s">
        <v>523</v>
      </c>
      <c r="N6" s="24" t="s">
        <v>524</v>
      </c>
      <c r="O6" s="25" t="s">
        <v>514</v>
      </c>
      <c r="P6" s="25" t="s">
        <v>515</v>
      </c>
      <c r="Q6" s="25" t="s">
        <v>516</v>
      </c>
      <c r="R6" s="72"/>
      <c r="S6" s="25" t="s">
        <v>525</v>
      </c>
      <c r="T6" s="25" t="s">
        <v>526</v>
      </c>
      <c r="U6" s="25" t="s">
        <v>527</v>
      </c>
      <c r="V6" s="25" t="s">
        <v>528</v>
      </c>
      <c r="W6" s="25" t="s">
        <v>529</v>
      </c>
      <c r="X6" s="21" t="s">
        <v>531</v>
      </c>
      <c r="Y6" s="67"/>
      <c r="Z6" s="70"/>
      <c r="AA6" s="67"/>
      <c r="AB6" s="69"/>
    </row>
    <row r="7" spans="1:28" ht="15.75" x14ac:dyDescent="0.25">
      <c r="A7" s="13">
        <v>93</v>
      </c>
      <c r="B7" s="1" t="s">
        <v>29</v>
      </c>
      <c r="C7" s="1" t="str">
        <f t="shared" ref="C7:C41" si="0">0&amp;RIGHT(B7,5)</f>
        <v>016008</v>
      </c>
      <c r="D7" s="1" t="s">
        <v>30</v>
      </c>
      <c r="E7" s="1" t="s">
        <v>20</v>
      </c>
      <c r="F7" s="2" t="s">
        <v>31</v>
      </c>
      <c r="G7" s="2" t="s">
        <v>13</v>
      </c>
      <c r="H7" s="2"/>
      <c r="I7" s="26">
        <v>6</v>
      </c>
      <c r="J7" s="27">
        <v>7</v>
      </c>
      <c r="K7" s="28">
        <v>5</v>
      </c>
      <c r="L7" s="29">
        <v>4</v>
      </c>
      <c r="M7" s="29">
        <v>5</v>
      </c>
      <c r="N7" s="29">
        <v>5.5</v>
      </c>
      <c r="O7" s="30"/>
      <c r="P7" s="30"/>
      <c r="Q7" s="30"/>
      <c r="R7" s="14">
        <f t="shared" ref="R7:R41" si="1">AVERAGE(L7:Q7)</f>
        <v>4.833333333333333</v>
      </c>
      <c r="S7" s="14">
        <f t="shared" ref="S7:S41" si="2">I7+L7+M7</f>
        <v>15</v>
      </c>
      <c r="T7" s="14">
        <f t="shared" ref="T7:T41" si="3">I7+K7+L7</f>
        <v>15</v>
      </c>
      <c r="U7" s="14">
        <f t="shared" ref="U7:U41" si="4">I7+M7+N7</f>
        <v>16.5</v>
      </c>
      <c r="V7" s="14">
        <f t="shared" ref="V7:V41" si="5">J7+O7+P7</f>
        <v>7</v>
      </c>
      <c r="W7" s="14">
        <f t="shared" ref="W7:W41" si="6">I7+J7+K7</f>
        <v>18</v>
      </c>
      <c r="X7" s="22">
        <f t="shared" ref="X7:X41" si="7">MAX(S7:W7)</f>
        <v>18</v>
      </c>
      <c r="Y7" s="37">
        <v>7.3</v>
      </c>
      <c r="Z7" s="15">
        <v>2</v>
      </c>
      <c r="AA7" s="15">
        <v>0.25</v>
      </c>
      <c r="AB7" s="16">
        <f t="shared" ref="AB7:AB41" si="8">((((SUM(I7:K7,R7)+Z7)/4)*7)+(Y7*3))/10+AA7</f>
        <v>6.7858333333333318</v>
      </c>
    </row>
    <row r="8" spans="1:28" ht="15.75" x14ac:dyDescent="0.25">
      <c r="A8" s="13">
        <v>94</v>
      </c>
      <c r="B8" s="1" t="s">
        <v>32</v>
      </c>
      <c r="C8" s="1" t="str">
        <f t="shared" si="0"/>
        <v>016009</v>
      </c>
      <c r="D8" s="1" t="s">
        <v>33</v>
      </c>
      <c r="E8" s="1" t="s">
        <v>20</v>
      </c>
      <c r="F8" s="2" t="s">
        <v>31</v>
      </c>
      <c r="G8" s="2" t="s">
        <v>13</v>
      </c>
      <c r="H8" s="2"/>
      <c r="I8" s="26">
        <v>6</v>
      </c>
      <c r="J8" s="27">
        <v>5.25</v>
      </c>
      <c r="K8" s="28">
        <v>4.5</v>
      </c>
      <c r="L8" s="29">
        <v>4.5</v>
      </c>
      <c r="M8" s="29">
        <v>5</v>
      </c>
      <c r="N8" s="29">
        <v>5.5</v>
      </c>
      <c r="O8" s="30"/>
      <c r="P8" s="30"/>
      <c r="Q8" s="30"/>
      <c r="R8" s="14">
        <f t="shared" si="1"/>
        <v>5</v>
      </c>
      <c r="S8" s="14">
        <f t="shared" si="2"/>
        <v>15.5</v>
      </c>
      <c r="T8" s="14">
        <f t="shared" si="3"/>
        <v>15</v>
      </c>
      <c r="U8" s="14">
        <f t="shared" si="4"/>
        <v>16.5</v>
      </c>
      <c r="V8" s="14">
        <f t="shared" si="5"/>
        <v>5.25</v>
      </c>
      <c r="W8" s="14">
        <f t="shared" si="6"/>
        <v>15.75</v>
      </c>
      <c r="X8" s="22">
        <f t="shared" si="7"/>
        <v>16.5</v>
      </c>
      <c r="Y8" s="37">
        <v>7.9</v>
      </c>
      <c r="Z8" s="15">
        <v>2</v>
      </c>
      <c r="AA8" s="15">
        <v>0.25</v>
      </c>
      <c r="AB8" s="16">
        <f t="shared" si="8"/>
        <v>6.6012500000000003</v>
      </c>
    </row>
    <row r="9" spans="1:28" ht="15.75" x14ac:dyDescent="0.25">
      <c r="A9" s="13">
        <v>95</v>
      </c>
      <c r="B9" s="1" t="s">
        <v>34</v>
      </c>
      <c r="C9" s="1" t="str">
        <f t="shared" si="0"/>
        <v>016011</v>
      </c>
      <c r="D9" s="1" t="s">
        <v>35</v>
      </c>
      <c r="E9" s="1" t="s">
        <v>20</v>
      </c>
      <c r="F9" s="2" t="s">
        <v>31</v>
      </c>
      <c r="G9" s="2" t="s">
        <v>13</v>
      </c>
      <c r="H9" s="2"/>
      <c r="I9" s="26">
        <v>7</v>
      </c>
      <c r="J9" s="27">
        <v>7.75</v>
      </c>
      <c r="K9" s="28">
        <v>7.5</v>
      </c>
      <c r="L9" s="29">
        <v>8</v>
      </c>
      <c r="M9" s="29">
        <v>5</v>
      </c>
      <c r="N9" s="29">
        <v>5.5</v>
      </c>
      <c r="O9" s="30"/>
      <c r="P9" s="30"/>
      <c r="Q9" s="30"/>
      <c r="R9" s="14">
        <f t="shared" si="1"/>
        <v>6.166666666666667</v>
      </c>
      <c r="S9" s="14">
        <f t="shared" si="2"/>
        <v>20</v>
      </c>
      <c r="T9" s="14">
        <f t="shared" si="3"/>
        <v>22.5</v>
      </c>
      <c r="U9" s="14">
        <f t="shared" si="4"/>
        <v>17.5</v>
      </c>
      <c r="V9" s="14">
        <f t="shared" si="5"/>
        <v>7.75</v>
      </c>
      <c r="W9" s="14">
        <f t="shared" si="6"/>
        <v>22.25</v>
      </c>
      <c r="X9" s="22">
        <f t="shared" si="7"/>
        <v>22.5</v>
      </c>
      <c r="Y9" s="37">
        <v>8.5</v>
      </c>
      <c r="Z9" s="15">
        <v>2</v>
      </c>
      <c r="AA9" s="15">
        <v>0.25</v>
      </c>
      <c r="AB9" s="16">
        <f t="shared" si="8"/>
        <v>8.1229166666666668</v>
      </c>
    </row>
    <row r="10" spans="1:28" ht="15.75" x14ac:dyDescent="0.25">
      <c r="A10" s="13">
        <v>96</v>
      </c>
      <c r="B10" s="1" t="s">
        <v>43</v>
      </c>
      <c r="C10" s="1" t="str">
        <f t="shared" si="0"/>
        <v>016018</v>
      </c>
      <c r="D10" s="1" t="s">
        <v>44</v>
      </c>
      <c r="E10" s="1" t="s">
        <v>45</v>
      </c>
      <c r="F10" s="2" t="s">
        <v>31</v>
      </c>
      <c r="G10" s="2" t="s">
        <v>13</v>
      </c>
      <c r="H10" s="2"/>
      <c r="I10" s="26">
        <v>6.5</v>
      </c>
      <c r="J10" s="27">
        <v>6.5</v>
      </c>
      <c r="K10" s="28">
        <v>6</v>
      </c>
      <c r="L10" s="29">
        <v>6</v>
      </c>
      <c r="M10" s="29">
        <v>7</v>
      </c>
      <c r="N10" s="29">
        <v>8.5</v>
      </c>
      <c r="O10" s="30"/>
      <c r="P10" s="30"/>
      <c r="Q10" s="30"/>
      <c r="R10" s="14">
        <f t="shared" si="1"/>
        <v>7.166666666666667</v>
      </c>
      <c r="S10" s="14">
        <f t="shared" si="2"/>
        <v>19.5</v>
      </c>
      <c r="T10" s="14">
        <f t="shared" si="3"/>
        <v>18.5</v>
      </c>
      <c r="U10" s="14">
        <f t="shared" si="4"/>
        <v>22</v>
      </c>
      <c r="V10" s="14">
        <f t="shared" si="5"/>
        <v>6.5</v>
      </c>
      <c r="W10" s="14">
        <f t="shared" si="6"/>
        <v>19</v>
      </c>
      <c r="X10" s="22">
        <f t="shared" si="7"/>
        <v>22</v>
      </c>
      <c r="Y10" s="37">
        <v>9.3000000000000007</v>
      </c>
      <c r="Z10" s="15">
        <v>1.5</v>
      </c>
      <c r="AA10" s="15">
        <v>0.25</v>
      </c>
      <c r="AB10" s="16">
        <f t="shared" si="8"/>
        <v>7.8816666666666677</v>
      </c>
    </row>
    <row r="11" spans="1:28" ht="15.75" x14ac:dyDescent="0.25">
      <c r="A11" s="13">
        <v>97</v>
      </c>
      <c r="B11" s="1" t="s">
        <v>46</v>
      </c>
      <c r="C11" s="1" t="str">
        <f t="shared" si="0"/>
        <v>016020</v>
      </c>
      <c r="D11" s="1" t="s">
        <v>47</v>
      </c>
      <c r="E11" s="1" t="s">
        <v>48</v>
      </c>
      <c r="F11" s="2" t="s">
        <v>31</v>
      </c>
      <c r="G11" s="2" t="s">
        <v>17</v>
      </c>
      <c r="H11" s="2"/>
      <c r="I11" s="26">
        <v>5</v>
      </c>
      <c r="J11" s="27">
        <v>5.5</v>
      </c>
      <c r="K11" s="28">
        <v>5</v>
      </c>
      <c r="L11" s="29">
        <v>4.5</v>
      </c>
      <c r="M11" s="29">
        <v>5.5</v>
      </c>
      <c r="N11" s="29">
        <v>7.5</v>
      </c>
      <c r="O11" s="30"/>
      <c r="P11" s="30"/>
      <c r="Q11" s="30"/>
      <c r="R11" s="14">
        <f t="shared" si="1"/>
        <v>5.833333333333333</v>
      </c>
      <c r="S11" s="14">
        <f t="shared" si="2"/>
        <v>15</v>
      </c>
      <c r="T11" s="14">
        <f t="shared" si="3"/>
        <v>14.5</v>
      </c>
      <c r="U11" s="14">
        <f t="shared" si="4"/>
        <v>18</v>
      </c>
      <c r="V11" s="14">
        <f t="shared" si="5"/>
        <v>5.5</v>
      </c>
      <c r="W11" s="14">
        <f t="shared" si="6"/>
        <v>15.5</v>
      </c>
      <c r="X11" s="22">
        <f t="shared" si="7"/>
        <v>18</v>
      </c>
      <c r="Y11" s="37">
        <v>7.8</v>
      </c>
      <c r="Z11" s="15">
        <v>2</v>
      </c>
      <c r="AA11" s="15">
        <v>0.25</v>
      </c>
      <c r="AB11" s="16">
        <f t="shared" si="8"/>
        <v>6.673333333333332</v>
      </c>
    </row>
    <row r="12" spans="1:28" ht="15.75" x14ac:dyDescent="0.25">
      <c r="A12" s="13">
        <v>98</v>
      </c>
      <c r="B12" s="1" t="s">
        <v>67</v>
      </c>
      <c r="C12" s="1" t="str">
        <f t="shared" si="0"/>
        <v>016028</v>
      </c>
      <c r="D12" s="1" t="s">
        <v>68</v>
      </c>
      <c r="E12" s="1" t="s">
        <v>66</v>
      </c>
      <c r="F12" s="2" t="s">
        <v>31</v>
      </c>
      <c r="G12" s="2" t="s">
        <v>13</v>
      </c>
      <c r="H12" s="2"/>
      <c r="I12" s="26">
        <v>6.5</v>
      </c>
      <c r="J12" s="27">
        <v>5</v>
      </c>
      <c r="K12" s="28">
        <v>3.5</v>
      </c>
      <c r="L12" s="29">
        <v>5</v>
      </c>
      <c r="M12" s="29">
        <v>5.5</v>
      </c>
      <c r="N12" s="29">
        <v>5</v>
      </c>
      <c r="O12" s="30"/>
      <c r="P12" s="30"/>
      <c r="Q12" s="30"/>
      <c r="R12" s="14">
        <f t="shared" si="1"/>
        <v>5.166666666666667</v>
      </c>
      <c r="S12" s="14">
        <f t="shared" si="2"/>
        <v>17</v>
      </c>
      <c r="T12" s="14">
        <f t="shared" si="3"/>
        <v>15</v>
      </c>
      <c r="U12" s="14">
        <f t="shared" si="4"/>
        <v>17</v>
      </c>
      <c r="V12" s="14">
        <f t="shared" si="5"/>
        <v>5</v>
      </c>
      <c r="W12" s="14">
        <f t="shared" si="6"/>
        <v>15</v>
      </c>
      <c r="X12" s="22">
        <f t="shared" si="7"/>
        <v>17</v>
      </c>
      <c r="Y12" s="37">
        <v>8</v>
      </c>
      <c r="Z12" s="15">
        <v>2</v>
      </c>
      <c r="AA12" s="15">
        <v>0.25</v>
      </c>
      <c r="AB12" s="16">
        <f t="shared" si="8"/>
        <v>6.5291666666666668</v>
      </c>
    </row>
    <row r="13" spans="1:28" ht="15.75" x14ac:dyDescent="0.25">
      <c r="A13" s="13">
        <v>99</v>
      </c>
      <c r="B13" s="1" t="s">
        <v>108</v>
      </c>
      <c r="C13" s="1" t="str">
        <f t="shared" si="0"/>
        <v>016048</v>
      </c>
      <c r="D13" s="1" t="s">
        <v>109</v>
      </c>
      <c r="E13" s="1" t="s">
        <v>105</v>
      </c>
      <c r="F13" s="2" t="s">
        <v>31</v>
      </c>
      <c r="G13" s="2" t="s">
        <v>13</v>
      </c>
      <c r="H13" s="2"/>
      <c r="I13" s="26">
        <v>6.5</v>
      </c>
      <c r="J13" s="27">
        <v>3.75</v>
      </c>
      <c r="K13" s="28">
        <v>4.5</v>
      </c>
      <c r="L13" s="29">
        <v>5.5</v>
      </c>
      <c r="M13" s="29">
        <v>6.5</v>
      </c>
      <c r="N13" s="29">
        <v>8</v>
      </c>
      <c r="O13" s="30"/>
      <c r="P13" s="30"/>
      <c r="Q13" s="30"/>
      <c r="R13" s="14">
        <f t="shared" si="1"/>
        <v>6.666666666666667</v>
      </c>
      <c r="S13" s="14">
        <f t="shared" si="2"/>
        <v>18.5</v>
      </c>
      <c r="T13" s="14">
        <f t="shared" si="3"/>
        <v>16.5</v>
      </c>
      <c r="U13" s="14">
        <f t="shared" si="4"/>
        <v>21</v>
      </c>
      <c r="V13" s="14">
        <f t="shared" si="5"/>
        <v>3.75</v>
      </c>
      <c r="W13" s="14">
        <f t="shared" si="6"/>
        <v>14.75</v>
      </c>
      <c r="X13" s="22">
        <f t="shared" si="7"/>
        <v>21</v>
      </c>
      <c r="Y13" s="37">
        <v>8.3000000000000007</v>
      </c>
      <c r="Z13" s="15">
        <v>1.5</v>
      </c>
      <c r="AA13" s="15">
        <v>0.25</v>
      </c>
      <c r="AB13" s="16">
        <f t="shared" si="8"/>
        <v>6.7504166666666681</v>
      </c>
    </row>
    <row r="14" spans="1:28" ht="15.75" x14ac:dyDescent="0.25">
      <c r="A14" s="13">
        <v>100</v>
      </c>
      <c r="B14" s="1" t="s">
        <v>122</v>
      </c>
      <c r="C14" s="1" t="str">
        <f t="shared" si="0"/>
        <v>016060</v>
      </c>
      <c r="D14" s="1" t="s">
        <v>123</v>
      </c>
      <c r="E14" s="1" t="s">
        <v>121</v>
      </c>
      <c r="F14" s="2" t="s">
        <v>31</v>
      </c>
      <c r="G14" s="2" t="s">
        <v>13</v>
      </c>
      <c r="H14" s="2"/>
      <c r="I14" s="26">
        <v>5.5</v>
      </c>
      <c r="J14" s="27">
        <v>3.75</v>
      </c>
      <c r="K14" s="28">
        <v>3.5</v>
      </c>
      <c r="L14" s="29">
        <v>5</v>
      </c>
      <c r="M14" s="29">
        <v>3.5</v>
      </c>
      <c r="N14" s="29">
        <v>7</v>
      </c>
      <c r="O14" s="30"/>
      <c r="P14" s="30"/>
      <c r="Q14" s="30"/>
      <c r="R14" s="14">
        <f t="shared" si="1"/>
        <v>5.166666666666667</v>
      </c>
      <c r="S14" s="14">
        <f t="shared" si="2"/>
        <v>14</v>
      </c>
      <c r="T14" s="14">
        <f t="shared" si="3"/>
        <v>14</v>
      </c>
      <c r="U14" s="14">
        <f t="shared" si="4"/>
        <v>16</v>
      </c>
      <c r="V14" s="14">
        <f t="shared" si="5"/>
        <v>3.75</v>
      </c>
      <c r="W14" s="14">
        <f t="shared" si="6"/>
        <v>12.75</v>
      </c>
      <c r="X14" s="22">
        <f t="shared" si="7"/>
        <v>16</v>
      </c>
      <c r="Y14" s="37">
        <v>7.9</v>
      </c>
      <c r="Z14" s="15">
        <v>2</v>
      </c>
      <c r="AA14" s="15">
        <v>0.25</v>
      </c>
      <c r="AB14" s="16">
        <f t="shared" si="8"/>
        <v>6.1054166666666676</v>
      </c>
    </row>
    <row r="15" spans="1:28" ht="15.75" x14ac:dyDescent="0.25">
      <c r="A15" s="13">
        <v>101</v>
      </c>
      <c r="B15" s="1" t="s">
        <v>128</v>
      </c>
      <c r="C15" s="1" t="str">
        <f t="shared" si="0"/>
        <v>016062</v>
      </c>
      <c r="D15" s="1" t="s">
        <v>129</v>
      </c>
      <c r="E15" s="1" t="s">
        <v>130</v>
      </c>
      <c r="F15" s="2" t="s">
        <v>31</v>
      </c>
      <c r="G15" s="2" t="s">
        <v>13</v>
      </c>
      <c r="H15" s="2"/>
      <c r="I15" s="26">
        <v>7</v>
      </c>
      <c r="J15" s="27">
        <v>7.75</v>
      </c>
      <c r="K15" s="28">
        <v>7</v>
      </c>
      <c r="L15" s="29">
        <v>9</v>
      </c>
      <c r="M15" s="29">
        <v>5</v>
      </c>
      <c r="N15" s="29">
        <v>5.5</v>
      </c>
      <c r="O15" s="30"/>
      <c r="P15" s="30"/>
      <c r="Q15" s="30"/>
      <c r="R15" s="14">
        <f t="shared" si="1"/>
        <v>6.5</v>
      </c>
      <c r="S15" s="14">
        <f t="shared" si="2"/>
        <v>21</v>
      </c>
      <c r="T15" s="14">
        <f t="shared" si="3"/>
        <v>23</v>
      </c>
      <c r="U15" s="14">
        <f t="shared" si="4"/>
        <v>17.5</v>
      </c>
      <c r="V15" s="14">
        <f t="shared" si="5"/>
        <v>7.75</v>
      </c>
      <c r="W15" s="14">
        <f t="shared" si="6"/>
        <v>21.75</v>
      </c>
      <c r="X15" s="22">
        <f t="shared" si="7"/>
        <v>23</v>
      </c>
      <c r="Y15" s="37">
        <v>8.5</v>
      </c>
      <c r="Z15" s="15">
        <v>2</v>
      </c>
      <c r="AA15" s="15">
        <v>0.25</v>
      </c>
      <c r="AB15" s="16">
        <f t="shared" si="8"/>
        <v>8.09375</v>
      </c>
    </row>
    <row r="16" spans="1:28" ht="15.75" x14ac:dyDescent="0.25">
      <c r="A16" s="13">
        <v>102</v>
      </c>
      <c r="B16" s="1" t="s">
        <v>148</v>
      </c>
      <c r="C16" s="1" t="str">
        <f t="shared" si="0"/>
        <v>016070</v>
      </c>
      <c r="D16" s="1" t="s">
        <v>149</v>
      </c>
      <c r="E16" s="1" t="s">
        <v>147</v>
      </c>
      <c r="F16" s="2" t="s">
        <v>31</v>
      </c>
      <c r="G16" s="2" t="s">
        <v>13</v>
      </c>
      <c r="H16" s="2"/>
      <c r="I16" s="26">
        <v>7.5</v>
      </c>
      <c r="J16" s="27">
        <v>6.5</v>
      </c>
      <c r="K16" s="28">
        <v>4.5</v>
      </c>
      <c r="L16" s="29">
        <v>6</v>
      </c>
      <c r="M16" s="29">
        <v>5</v>
      </c>
      <c r="N16" s="29">
        <v>6</v>
      </c>
      <c r="O16" s="30"/>
      <c r="P16" s="30"/>
      <c r="Q16" s="30"/>
      <c r="R16" s="14">
        <f t="shared" si="1"/>
        <v>5.666666666666667</v>
      </c>
      <c r="S16" s="14">
        <f t="shared" si="2"/>
        <v>18.5</v>
      </c>
      <c r="T16" s="14">
        <f t="shared" si="3"/>
        <v>18</v>
      </c>
      <c r="U16" s="14">
        <f t="shared" si="4"/>
        <v>18.5</v>
      </c>
      <c r="V16" s="14">
        <f t="shared" si="5"/>
        <v>6.5</v>
      </c>
      <c r="W16" s="14">
        <f t="shared" si="6"/>
        <v>18.5</v>
      </c>
      <c r="X16" s="22">
        <f t="shared" si="7"/>
        <v>18.5</v>
      </c>
      <c r="Y16" s="37">
        <v>8.5</v>
      </c>
      <c r="Z16" s="15">
        <v>2</v>
      </c>
      <c r="AA16" s="15">
        <v>0.25</v>
      </c>
      <c r="AB16" s="16">
        <f t="shared" si="8"/>
        <v>7.3791666666666673</v>
      </c>
    </row>
    <row r="17" spans="1:28" ht="15.75" x14ac:dyDescent="0.25">
      <c r="A17" s="13">
        <v>103</v>
      </c>
      <c r="B17" s="1" t="s">
        <v>168</v>
      </c>
      <c r="C17" s="1" t="str">
        <f t="shared" si="0"/>
        <v>016082</v>
      </c>
      <c r="D17" s="1" t="s">
        <v>169</v>
      </c>
      <c r="E17" s="1" t="s">
        <v>167</v>
      </c>
      <c r="F17" s="2" t="s">
        <v>31</v>
      </c>
      <c r="G17" s="2" t="s">
        <v>13</v>
      </c>
      <c r="H17" s="2"/>
      <c r="I17" s="26">
        <v>6.5</v>
      </c>
      <c r="J17" s="27">
        <v>6</v>
      </c>
      <c r="K17" s="28">
        <v>3.5</v>
      </c>
      <c r="L17" s="29">
        <v>4.5</v>
      </c>
      <c r="M17" s="29">
        <v>5</v>
      </c>
      <c r="N17" s="29">
        <v>5.5</v>
      </c>
      <c r="O17" s="30"/>
      <c r="P17" s="30"/>
      <c r="Q17" s="30"/>
      <c r="R17" s="14">
        <f t="shared" si="1"/>
        <v>5</v>
      </c>
      <c r="S17" s="14">
        <f t="shared" si="2"/>
        <v>16</v>
      </c>
      <c r="T17" s="14">
        <f t="shared" si="3"/>
        <v>14.5</v>
      </c>
      <c r="U17" s="14">
        <f t="shared" si="4"/>
        <v>17</v>
      </c>
      <c r="V17" s="14">
        <f t="shared" si="5"/>
        <v>6</v>
      </c>
      <c r="W17" s="14">
        <f t="shared" si="6"/>
        <v>16</v>
      </c>
      <c r="X17" s="22">
        <f t="shared" si="7"/>
        <v>17</v>
      </c>
      <c r="Y17" s="37">
        <v>8</v>
      </c>
      <c r="Z17" s="15">
        <v>2</v>
      </c>
      <c r="AA17" s="15">
        <v>0.25</v>
      </c>
      <c r="AB17" s="16">
        <f t="shared" si="8"/>
        <v>6.6749999999999998</v>
      </c>
    </row>
    <row r="18" spans="1:28" ht="15.75" x14ac:dyDescent="0.25">
      <c r="A18" s="13">
        <v>104</v>
      </c>
      <c r="B18" s="1" t="s">
        <v>181</v>
      </c>
      <c r="C18" s="1" t="str">
        <f t="shared" si="0"/>
        <v>016088</v>
      </c>
      <c r="D18" s="1" t="s">
        <v>182</v>
      </c>
      <c r="E18" s="1" t="s">
        <v>178</v>
      </c>
      <c r="F18" s="2" t="s">
        <v>31</v>
      </c>
      <c r="G18" s="2" t="s">
        <v>13</v>
      </c>
      <c r="H18" s="2"/>
      <c r="I18" s="26">
        <v>6.5</v>
      </c>
      <c r="J18" s="27">
        <v>6</v>
      </c>
      <c r="K18" s="28">
        <v>3</v>
      </c>
      <c r="L18" s="29">
        <v>6</v>
      </c>
      <c r="M18" s="29">
        <v>5</v>
      </c>
      <c r="N18" s="29">
        <v>4.5</v>
      </c>
      <c r="O18" s="30"/>
      <c r="P18" s="30"/>
      <c r="Q18" s="30"/>
      <c r="R18" s="14">
        <f t="shared" si="1"/>
        <v>5.166666666666667</v>
      </c>
      <c r="S18" s="14">
        <f t="shared" si="2"/>
        <v>17.5</v>
      </c>
      <c r="T18" s="14">
        <f t="shared" si="3"/>
        <v>15.5</v>
      </c>
      <c r="U18" s="14">
        <f t="shared" si="4"/>
        <v>16</v>
      </c>
      <c r="V18" s="14">
        <f t="shared" si="5"/>
        <v>6</v>
      </c>
      <c r="W18" s="14">
        <f t="shared" si="6"/>
        <v>15.5</v>
      </c>
      <c r="X18" s="22">
        <f t="shared" si="7"/>
        <v>17.5</v>
      </c>
      <c r="Y18" s="37">
        <v>7.9</v>
      </c>
      <c r="Z18" s="15">
        <v>2</v>
      </c>
      <c r="AA18" s="15">
        <v>0.25</v>
      </c>
      <c r="AB18" s="16">
        <f t="shared" si="8"/>
        <v>6.5866666666666678</v>
      </c>
    </row>
    <row r="19" spans="1:28" ht="15.75" x14ac:dyDescent="0.25">
      <c r="A19" s="13">
        <v>105</v>
      </c>
      <c r="B19" s="1" t="s">
        <v>189</v>
      </c>
      <c r="C19" s="1" t="str">
        <f t="shared" si="0"/>
        <v>016094</v>
      </c>
      <c r="D19" s="1" t="s">
        <v>190</v>
      </c>
      <c r="E19" s="1" t="s">
        <v>191</v>
      </c>
      <c r="F19" s="2" t="s">
        <v>31</v>
      </c>
      <c r="G19" s="2" t="s">
        <v>13</v>
      </c>
      <c r="H19" s="2"/>
      <c r="I19" s="26">
        <v>6.5</v>
      </c>
      <c r="J19" s="27">
        <v>7.75</v>
      </c>
      <c r="K19" s="28">
        <v>6</v>
      </c>
      <c r="L19" s="29">
        <v>8</v>
      </c>
      <c r="M19" s="29">
        <v>4.5</v>
      </c>
      <c r="N19" s="29">
        <v>4.5</v>
      </c>
      <c r="O19" s="30"/>
      <c r="P19" s="30"/>
      <c r="Q19" s="30"/>
      <c r="R19" s="14">
        <f t="shared" si="1"/>
        <v>5.666666666666667</v>
      </c>
      <c r="S19" s="14">
        <f t="shared" si="2"/>
        <v>19</v>
      </c>
      <c r="T19" s="14">
        <f t="shared" si="3"/>
        <v>20.5</v>
      </c>
      <c r="U19" s="14">
        <f t="shared" si="4"/>
        <v>15.5</v>
      </c>
      <c r="V19" s="14">
        <f t="shared" si="5"/>
        <v>7.75</v>
      </c>
      <c r="W19" s="14">
        <f t="shared" si="6"/>
        <v>20.25</v>
      </c>
      <c r="X19" s="22">
        <f t="shared" si="7"/>
        <v>20.5</v>
      </c>
      <c r="Y19" s="37">
        <v>8.1999999999999993</v>
      </c>
      <c r="Z19" s="15">
        <v>2</v>
      </c>
      <c r="AA19" s="15">
        <v>0.25</v>
      </c>
      <c r="AB19" s="16">
        <f t="shared" si="8"/>
        <v>7.5954166666666669</v>
      </c>
    </row>
    <row r="20" spans="1:28" ht="15.75" x14ac:dyDescent="0.25">
      <c r="A20" s="13">
        <v>106</v>
      </c>
      <c r="B20" s="1" t="s">
        <v>197</v>
      </c>
      <c r="C20" s="1" t="str">
        <f t="shared" si="0"/>
        <v>016097</v>
      </c>
      <c r="D20" s="1" t="s">
        <v>198</v>
      </c>
      <c r="E20" s="1" t="s">
        <v>194</v>
      </c>
      <c r="F20" s="2" t="s">
        <v>31</v>
      </c>
      <c r="G20" s="2" t="s">
        <v>13</v>
      </c>
      <c r="H20" s="2"/>
      <c r="I20" s="26">
        <v>7</v>
      </c>
      <c r="J20" s="27">
        <v>6.75</v>
      </c>
      <c r="K20" s="28">
        <v>5</v>
      </c>
      <c r="L20" s="29">
        <v>5.5</v>
      </c>
      <c r="M20" s="29">
        <v>3</v>
      </c>
      <c r="N20" s="29">
        <v>5</v>
      </c>
      <c r="O20" s="30"/>
      <c r="P20" s="30"/>
      <c r="Q20" s="30"/>
      <c r="R20" s="14">
        <f t="shared" si="1"/>
        <v>4.5</v>
      </c>
      <c r="S20" s="14">
        <f t="shared" si="2"/>
        <v>15.5</v>
      </c>
      <c r="T20" s="14">
        <f t="shared" si="3"/>
        <v>17.5</v>
      </c>
      <c r="U20" s="14">
        <f t="shared" si="4"/>
        <v>15</v>
      </c>
      <c r="V20" s="14">
        <f t="shared" si="5"/>
        <v>6.75</v>
      </c>
      <c r="W20" s="14">
        <f t="shared" si="6"/>
        <v>18.75</v>
      </c>
      <c r="X20" s="22">
        <f t="shared" si="7"/>
        <v>18.75</v>
      </c>
      <c r="Y20" s="37">
        <v>7.8</v>
      </c>
      <c r="Z20" s="15">
        <v>2</v>
      </c>
      <c r="AA20" s="15">
        <v>0.25</v>
      </c>
      <c r="AB20" s="16">
        <f t="shared" si="8"/>
        <v>7.0087500000000009</v>
      </c>
    </row>
    <row r="21" spans="1:28" ht="15.75" x14ac:dyDescent="0.25">
      <c r="A21" s="13">
        <v>107</v>
      </c>
      <c r="B21" s="1" t="s">
        <v>202</v>
      </c>
      <c r="C21" s="1" t="str">
        <f t="shared" si="0"/>
        <v>016101</v>
      </c>
      <c r="D21" s="1" t="s">
        <v>203</v>
      </c>
      <c r="E21" s="1" t="s">
        <v>204</v>
      </c>
      <c r="F21" s="2" t="s">
        <v>31</v>
      </c>
      <c r="G21" s="2" t="s">
        <v>13</v>
      </c>
      <c r="H21" s="2"/>
      <c r="I21" s="26">
        <v>7</v>
      </c>
      <c r="J21" s="27">
        <v>5.5</v>
      </c>
      <c r="K21" s="28">
        <v>3.5</v>
      </c>
      <c r="L21" s="29">
        <v>5.5</v>
      </c>
      <c r="M21" s="29">
        <v>5.5</v>
      </c>
      <c r="N21" s="29">
        <v>5.5</v>
      </c>
      <c r="O21" s="30"/>
      <c r="P21" s="30"/>
      <c r="Q21" s="30"/>
      <c r="R21" s="14">
        <f t="shared" si="1"/>
        <v>5.5</v>
      </c>
      <c r="S21" s="14">
        <f t="shared" si="2"/>
        <v>18</v>
      </c>
      <c r="T21" s="14">
        <f t="shared" si="3"/>
        <v>16</v>
      </c>
      <c r="U21" s="14">
        <f t="shared" si="4"/>
        <v>18</v>
      </c>
      <c r="V21" s="14">
        <f t="shared" si="5"/>
        <v>5.5</v>
      </c>
      <c r="W21" s="14">
        <f t="shared" si="6"/>
        <v>16</v>
      </c>
      <c r="X21" s="22">
        <f t="shared" si="7"/>
        <v>18</v>
      </c>
      <c r="Y21" s="37">
        <v>8.1</v>
      </c>
      <c r="Z21" s="17"/>
      <c r="AA21" s="15">
        <v>0.25</v>
      </c>
      <c r="AB21" s="16">
        <f t="shared" si="8"/>
        <v>6.4424999999999999</v>
      </c>
    </row>
    <row r="22" spans="1:28" ht="15.75" x14ac:dyDescent="0.25">
      <c r="A22" s="13">
        <v>108</v>
      </c>
      <c r="B22" s="1" t="s">
        <v>217</v>
      </c>
      <c r="C22" s="1" t="str">
        <f t="shared" si="0"/>
        <v>016109</v>
      </c>
      <c r="D22" s="1" t="s">
        <v>215</v>
      </c>
      <c r="E22" s="1" t="s">
        <v>216</v>
      </c>
      <c r="F22" s="2" t="s">
        <v>31</v>
      </c>
      <c r="G22" s="2" t="s">
        <v>13</v>
      </c>
      <c r="H22" s="2"/>
      <c r="I22" s="26">
        <v>6.5</v>
      </c>
      <c r="J22" s="27">
        <v>7.25</v>
      </c>
      <c r="K22" s="28">
        <v>6</v>
      </c>
      <c r="L22" s="29">
        <v>4.5</v>
      </c>
      <c r="M22" s="29">
        <v>4</v>
      </c>
      <c r="N22" s="29">
        <v>5.5</v>
      </c>
      <c r="O22" s="30"/>
      <c r="P22" s="30"/>
      <c r="Q22" s="30"/>
      <c r="R22" s="14">
        <f t="shared" si="1"/>
        <v>4.666666666666667</v>
      </c>
      <c r="S22" s="14">
        <f t="shared" si="2"/>
        <v>15</v>
      </c>
      <c r="T22" s="14">
        <f t="shared" si="3"/>
        <v>17</v>
      </c>
      <c r="U22" s="14">
        <f t="shared" si="4"/>
        <v>16</v>
      </c>
      <c r="V22" s="14">
        <f t="shared" si="5"/>
        <v>7.25</v>
      </c>
      <c r="W22" s="14">
        <f t="shared" si="6"/>
        <v>19.75</v>
      </c>
      <c r="X22" s="22">
        <f t="shared" si="7"/>
        <v>19.75</v>
      </c>
      <c r="Y22" s="37">
        <v>9.3000000000000007</v>
      </c>
      <c r="Z22" s="15">
        <v>1.5</v>
      </c>
      <c r="AA22" s="15">
        <v>0.25</v>
      </c>
      <c r="AB22" s="16">
        <f t="shared" si="8"/>
        <v>7.5754166666666674</v>
      </c>
    </row>
    <row r="23" spans="1:28" ht="15.75" x14ac:dyDescent="0.25">
      <c r="A23" s="13">
        <v>109</v>
      </c>
      <c r="B23" s="1" t="s">
        <v>231</v>
      </c>
      <c r="C23" s="1" t="str">
        <f t="shared" si="0"/>
        <v>016116</v>
      </c>
      <c r="D23" s="1" t="s">
        <v>232</v>
      </c>
      <c r="E23" s="1" t="s">
        <v>233</v>
      </c>
      <c r="F23" s="2" t="s">
        <v>31</v>
      </c>
      <c r="G23" s="2" t="s">
        <v>13</v>
      </c>
      <c r="H23" s="2"/>
      <c r="I23" s="26">
        <v>5.5</v>
      </c>
      <c r="J23" s="27">
        <v>4.25</v>
      </c>
      <c r="K23" s="28">
        <v>3.5</v>
      </c>
      <c r="L23" s="29">
        <v>4.5</v>
      </c>
      <c r="M23" s="29">
        <v>5</v>
      </c>
      <c r="N23" s="29">
        <v>6.5</v>
      </c>
      <c r="O23" s="30"/>
      <c r="P23" s="30"/>
      <c r="Q23" s="30"/>
      <c r="R23" s="14">
        <f t="shared" si="1"/>
        <v>5.333333333333333</v>
      </c>
      <c r="S23" s="14">
        <f t="shared" si="2"/>
        <v>15</v>
      </c>
      <c r="T23" s="14">
        <f t="shared" si="3"/>
        <v>13.5</v>
      </c>
      <c r="U23" s="14">
        <f t="shared" si="4"/>
        <v>17</v>
      </c>
      <c r="V23" s="14">
        <f t="shared" si="5"/>
        <v>4.25</v>
      </c>
      <c r="W23" s="14">
        <f t="shared" si="6"/>
        <v>13.25</v>
      </c>
      <c r="X23" s="22">
        <f t="shared" si="7"/>
        <v>17</v>
      </c>
      <c r="Y23" s="37">
        <v>7.4</v>
      </c>
      <c r="Z23" s="15">
        <v>1.5</v>
      </c>
      <c r="AA23" s="15">
        <v>0.25</v>
      </c>
      <c r="AB23" s="16">
        <f t="shared" si="8"/>
        <v>5.9845833333333331</v>
      </c>
    </row>
    <row r="24" spans="1:28" ht="15.75" x14ac:dyDescent="0.25">
      <c r="A24" s="13">
        <v>110</v>
      </c>
      <c r="B24" s="1" t="s">
        <v>238</v>
      </c>
      <c r="C24" s="1" t="str">
        <f t="shared" si="0"/>
        <v>016119</v>
      </c>
      <c r="D24" s="1" t="s">
        <v>239</v>
      </c>
      <c r="E24" s="1" t="s">
        <v>236</v>
      </c>
      <c r="F24" s="2" t="s">
        <v>31</v>
      </c>
      <c r="G24" s="2" t="s">
        <v>17</v>
      </c>
      <c r="H24" s="2"/>
      <c r="I24" s="26">
        <v>7</v>
      </c>
      <c r="J24" s="27">
        <v>2.75</v>
      </c>
      <c r="K24" s="28">
        <v>3</v>
      </c>
      <c r="L24" s="29">
        <v>4.5</v>
      </c>
      <c r="M24" s="29">
        <v>4.5</v>
      </c>
      <c r="N24" s="29">
        <v>7.5</v>
      </c>
      <c r="O24" s="30"/>
      <c r="P24" s="30"/>
      <c r="Q24" s="30"/>
      <c r="R24" s="14">
        <f t="shared" si="1"/>
        <v>5.5</v>
      </c>
      <c r="S24" s="14">
        <f t="shared" si="2"/>
        <v>16</v>
      </c>
      <c r="T24" s="14">
        <f t="shared" si="3"/>
        <v>14.5</v>
      </c>
      <c r="U24" s="14">
        <f t="shared" si="4"/>
        <v>19</v>
      </c>
      <c r="V24" s="14">
        <f t="shared" si="5"/>
        <v>2.75</v>
      </c>
      <c r="W24" s="14">
        <f t="shared" si="6"/>
        <v>12.75</v>
      </c>
      <c r="X24" s="22">
        <f t="shared" si="7"/>
        <v>19</v>
      </c>
      <c r="Y24" s="37">
        <v>9.3000000000000007</v>
      </c>
      <c r="Z24" s="15">
        <v>1.5</v>
      </c>
      <c r="AA24" s="15">
        <v>0.25</v>
      </c>
      <c r="AB24" s="16">
        <f t="shared" si="8"/>
        <v>6.4962500000000007</v>
      </c>
    </row>
    <row r="25" spans="1:28" ht="15.75" x14ac:dyDescent="0.25">
      <c r="A25" s="13">
        <v>111</v>
      </c>
      <c r="B25" s="1" t="s">
        <v>240</v>
      </c>
      <c r="C25" s="1" t="str">
        <f t="shared" si="0"/>
        <v>016120</v>
      </c>
      <c r="D25" s="1" t="s">
        <v>241</v>
      </c>
      <c r="E25" s="1" t="s">
        <v>236</v>
      </c>
      <c r="F25" s="2" t="s">
        <v>31</v>
      </c>
      <c r="G25" s="2" t="s">
        <v>17</v>
      </c>
      <c r="H25" s="2"/>
      <c r="I25" s="26">
        <v>4.5</v>
      </c>
      <c r="J25" s="27">
        <v>6.25</v>
      </c>
      <c r="K25" s="28">
        <v>3</v>
      </c>
      <c r="L25" s="29"/>
      <c r="M25" s="29"/>
      <c r="N25" s="29"/>
      <c r="O25" s="30"/>
      <c r="P25" s="30"/>
      <c r="Q25" s="30"/>
      <c r="R25" s="14" t="e">
        <f t="shared" si="1"/>
        <v>#DIV/0!</v>
      </c>
      <c r="S25" s="14">
        <f t="shared" si="2"/>
        <v>4.5</v>
      </c>
      <c r="T25" s="14">
        <f t="shared" si="3"/>
        <v>7.5</v>
      </c>
      <c r="U25" s="14">
        <f t="shared" si="4"/>
        <v>4.5</v>
      </c>
      <c r="V25" s="14">
        <f t="shared" si="5"/>
        <v>6.25</v>
      </c>
      <c r="W25" s="14">
        <f t="shared" si="6"/>
        <v>13.75</v>
      </c>
      <c r="X25" s="22">
        <f t="shared" si="7"/>
        <v>13.75</v>
      </c>
      <c r="Y25" s="37">
        <v>7.4</v>
      </c>
      <c r="Z25" s="15">
        <v>2</v>
      </c>
      <c r="AA25" s="15">
        <v>0.25</v>
      </c>
      <c r="AB25" s="16" t="e">
        <f t="shared" si="8"/>
        <v>#DIV/0!</v>
      </c>
    </row>
    <row r="26" spans="1:28" ht="15.75" x14ac:dyDescent="0.25">
      <c r="A26" s="13">
        <v>112</v>
      </c>
      <c r="B26" s="1" t="s">
        <v>245</v>
      </c>
      <c r="C26" s="1" t="str">
        <f t="shared" si="0"/>
        <v>016123</v>
      </c>
      <c r="D26" s="1" t="s">
        <v>246</v>
      </c>
      <c r="E26" s="1" t="s">
        <v>244</v>
      </c>
      <c r="F26" s="2" t="s">
        <v>31</v>
      </c>
      <c r="G26" s="2" t="s">
        <v>13</v>
      </c>
      <c r="H26" s="2"/>
      <c r="I26" s="26">
        <v>4</v>
      </c>
      <c r="J26" s="27">
        <v>8</v>
      </c>
      <c r="K26" s="28">
        <v>3.5</v>
      </c>
      <c r="L26" s="29"/>
      <c r="M26" s="29"/>
      <c r="N26" s="29"/>
      <c r="O26" s="30">
        <v>5.5</v>
      </c>
      <c r="P26" s="30">
        <v>9.5</v>
      </c>
      <c r="Q26" s="30">
        <v>7.5</v>
      </c>
      <c r="R26" s="14">
        <f t="shared" si="1"/>
        <v>7.5</v>
      </c>
      <c r="S26" s="14">
        <f t="shared" si="2"/>
        <v>4</v>
      </c>
      <c r="T26" s="14">
        <f t="shared" si="3"/>
        <v>7.5</v>
      </c>
      <c r="U26" s="14">
        <f t="shared" si="4"/>
        <v>4</v>
      </c>
      <c r="V26" s="14">
        <f t="shared" si="5"/>
        <v>23</v>
      </c>
      <c r="W26" s="14">
        <f t="shared" si="6"/>
        <v>15.5</v>
      </c>
      <c r="X26" s="22">
        <f t="shared" si="7"/>
        <v>23</v>
      </c>
      <c r="Y26" s="37">
        <v>7.8</v>
      </c>
      <c r="Z26" s="15">
        <v>1.5</v>
      </c>
      <c r="AA26" s="15">
        <v>0.25</v>
      </c>
      <c r="AB26" s="16">
        <f t="shared" si="8"/>
        <v>6.8775000000000004</v>
      </c>
    </row>
    <row r="27" spans="1:28" ht="15.75" x14ac:dyDescent="0.25">
      <c r="A27" s="13">
        <v>113</v>
      </c>
      <c r="B27" s="1" t="s">
        <v>247</v>
      </c>
      <c r="C27" s="1" t="str">
        <f t="shared" si="0"/>
        <v>016124</v>
      </c>
      <c r="D27" s="1" t="s">
        <v>248</v>
      </c>
      <c r="E27" s="1" t="s">
        <v>244</v>
      </c>
      <c r="F27" s="2" t="s">
        <v>31</v>
      </c>
      <c r="G27" s="2" t="s">
        <v>13</v>
      </c>
      <c r="H27" s="2"/>
      <c r="I27" s="26"/>
      <c r="J27" s="27"/>
      <c r="K27" s="28"/>
      <c r="L27" s="29"/>
      <c r="M27" s="29"/>
      <c r="N27" s="29"/>
      <c r="O27" s="30"/>
      <c r="P27" s="30"/>
      <c r="Q27" s="30"/>
      <c r="R27" s="14" t="e">
        <f t="shared" si="1"/>
        <v>#DIV/0!</v>
      </c>
      <c r="S27" s="14">
        <f t="shared" si="2"/>
        <v>0</v>
      </c>
      <c r="T27" s="14">
        <f t="shared" si="3"/>
        <v>0</v>
      </c>
      <c r="U27" s="14">
        <f t="shared" si="4"/>
        <v>0</v>
      </c>
      <c r="V27" s="14">
        <f t="shared" si="5"/>
        <v>0</v>
      </c>
      <c r="W27" s="14">
        <f t="shared" si="6"/>
        <v>0</v>
      </c>
      <c r="X27" s="22">
        <f t="shared" si="7"/>
        <v>0</v>
      </c>
      <c r="Y27" s="37">
        <v>8</v>
      </c>
      <c r="Z27" s="15">
        <v>2</v>
      </c>
      <c r="AA27" s="15">
        <v>0.25</v>
      </c>
      <c r="AB27" s="16" t="e">
        <f t="shared" si="8"/>
        <v>#DIV/0!</v>
      </c>
    </row>
    <row r="28" spans="1:28" ht="15.75" x14ac:dyDescent="0.25">
      <c r="A28" s="13">
        <v>114</v>
      </c>
      <c r="B28" s="1" t="s">
        <v>260</v>
      </c>
      <c r="C28" s="1" t="str">
        <f t="shared" si="0"/>
        <v>016126</v>
      </c>
      <c r="D28" s="1" t="s">
        <v>261</v>
      </c>
      <c r="E28" s="1" t="s">
        <v>253</v>
      </c>
      <c r="F28" s="2" t="s">
        <v>31</v>
      </c>
      <c r="G28" s="2" t="s">
        <v>13</v>
      </c>
      <c r="H28" s="2"/>
      <c r="I28" s="26">
        <v>5.5</v>
      </c>
      <c r="J28" s="27">
        <v>6.75</v>
      </c>
      <c r="K28" s="28">
        <v>4</v>
      </c>
      <c r="L28" s="29"/>
      <c r="M28" s="29"/>
      <c r="N28" s="29"/>
      <c r="O28" s="30">
        <v>5.5</v>
      </c>
      <c r="P28" s="30">
        <v>7.5</v>
      </c>
      <c r="Q28" s="30">
        <v>6</v>
      </c>
      <c r="R28" s="14">
        <f t="shared" si="1"/>
        <v>6.333333333333333</v>
      </c>
      <c r="S28" s="14">
        <f t="shared" si="2"/>
        <v>5.5</v>
      </c>
      <c r="T28" s="14">
        <f t="shared" si="3"/>
        <v>9.5</v>
      </c>
      <c r="U28" s="14">
        <f t="shared" si="4"/>
        <v>5.5</v>
      </c>
      <c r="V28" s="14">
        <f t="shared" si="5"/>
        <v>19.75</v>
      </c>
      <c r="W28" s="14">
        <f t="shared" si="6"/>
        <v>16.25</v>
      </c>
      <c r="X28" s="22">
        <f t="shared" si="7"/>
        <v>19.75</v>
      </c>
      <c r="Y28" s="37">
        <v>7.7</v>
      </c>
      <c r="Z28" s="15">
        <v>2</v>
      </c>
      <c r="AA28" s="15">
        <v>0.25</v>
      </c>
      <c r="AB28" s="16">
        <f t="shared" si="8"/>
        <v>6.8620833333333335</v>
      </c>
    </row>
    <row r="29" spans="1:28" ht="15.75" x14ac:dyDescent="0.25">
      <c r="A29" s="13">
        <v>115</v>
      </c>
      <c r="B29" s="1" t="s">
        <v>262</v>
      </c>
      <c r="C29" s="1" t="str">
        <f t="shared" si="0"/>
        <v>016127</v>
      </c>
      <c r="D29" s="1" t="s">
        <v>263</v>
      </c>
      <c r="E29" s="1" t="s">
        <v>253</v>
      </c>
      <c r="F29" s="2" t="s">
        <v>31</v>
      </c>
      <c r="G29" s="2" t="s">
        <v>13</v>
      </c>
      <c r="H29" s="2"/>
      <c r="I29" s="26">
        <v>6.5</v>
      </c>
      <c r="J29" s="27"/>
      <c r="K29" s="28">
        <v>4.5</v>
      </c>
      <c r="L29" s="29">
        <v>4</v>
      </c>
      <c r="M29" s="29">
        <v>4.5</v>
      </c>
      <c r="N29" s="29">
        <v>5</v>
      </c>
      <c r="O29" s="30"/>
      <c r="P29" s="30"/>
      <c r="Q29" s="30"/>
      <c r="R29" s="14">
        <f t="shared" si="1"/>
        <v>4.5</v>
      </c>
      <c r="S29" s="14">
        <f t="shared" si="2"/>
        <v>15</v>
      </c>
      <c r="T29" s="14">
        <f t="shared" si="3"/>
        <v>15</v>
      </c>
      <c r="U29" s="14">
        <f t="shared" si="4"/>
        <v>16</v>
      </c>
      <c r="V29" s="14">
        <f t="shared" si="5"/>
        <v>0</v>
      </c>
      <c r="W29" s="14">
        <f t="shared" si="6"/>
        <v>11</v>
      </c>
      <c r="X29" s="22">
        <f t="shared" si="7"/>
        <v>16</v>
      </c>
      <c r="Y29" s="37">
        <v>7.4</v>
      </c>
      <c r="Z29" s="15">
        <v>1.5</v>
      </c>
      <c r="AA29" s="15">
        <v>0.25</v>
      </c>
      <c r="AB29" s="16">
        <f t="shared" si="8"/>
        <v>5.4450000000000003</v>
      </c>
    </row>
    <row r="30" spans="1:28" ht="15.75" x14ac:dyDescent="0.25">
      <c r="A30" s="13">
        <v>116</v>
      </c>
      <c r="B30" s="1" t="s">
        <v>281</v>
      </c>
      <c r="C30" s="1" t="str">
        <f t="shared" si="0"/>
        <v>016141</v>
      </c>
      <c r="D30" s="1" t="s">
        <v>282</v>
      </c>
      <c r="E30" s="1" t="s">
        <v>280</v>
      </c>
      <c r="F30" s="2" t="s">
        <v>31</v>
      </c>
      <c r="G30" s="2" t="s">
        <v>13</v>
      </c>
      <c r="H30" s="2"/>
      <c r="I30" s="26">
        <v>7.5</v>
      </c>
      <c r="J30" s="27">
        <v>7</v>
      </c>
      <c r="K30" s="28">
        <v>3</v>
      </c>
      <c r="L30" s="29">
        <v>5</v>
      </c>
      <c r="M30" s="29">
        <v>6</v>
      </c>
      <c r="N30" s="29">
        <v>6</v>
      </c>
      <c r="O30" s="30"/>
      <c r="P30" s="30"/>
      <c r="Q30" s="30"/>
      <c r="R30" s="14">
        <f t="shared" si="1"/>
        <v>5.666666666666667</v>
      </c>
      <c r="S30" s="14">
        <f t="shared" si="2"/>
        <v>18.5</v>
      </c>
      <c r="T30" s="14">
        <f t="shared" si="3"/>
        <v>15.5</v>
      </c>
      <c r="U30" s="14">
        <f t="shared" si="4"/>
        <v>19.5</v>
      </c>
      <c r="V30" s="14">
        <f t="shared" si="5"/>
        <v>7</v>
      </c>
      <c r="W30" s="14">
        <f t="shared" si="6"/>
        <v>17.5</v>
      </c>
      <c r="X30" s="22">
        <f t="shared" si="7"/>
        <v>19.5</v>
      </c>
      <c r="Y30" s="37">
        <v>8.3000000000000007</v>
      </c>
      <c r="Z30" s="15">
        <v>2</v>
      </c>
      <c r="AA30" s="15">
        <v>0.25</v>
      </c>
      <c r="AB30" s="16">
        <f t="shared" si="8"/>
        <v>7.1441666666666679</v>
      </c>
    </row>
    <row r="31" spans="1:28" ht="15.75" x14ac:dyDescent="0.25">
      <c r="A31" s="13">
        <v>117</v>
      </c>
      <c r="B31" s="1" t="s">
        <v>283</v>
      </c>
      <c r="C31" s="1" t="str">
        <f t="shared" si="0"/>
        <v>016145</v>
      </c>
      <c r="D31" s="1" t="s">
        <v>284</v>
      </c>
      <c r="E31" s="1" t="s">
        <v>285</v>
      </c>
      <c r="F31" s="2" t="s">
        <v>31</v>
      </c>
      <c r="G31" s="2" t="s">
        <v>13</v>
      </c>
      <c r="H31" s="2"/>
      <c r="I31" s="26">
        <v>7</v>
      </c>
      <c r="J31" s="27"/>
      <c r="K31" s="28">
        <v>4</v>
      </c>
      <c r="L31" s="29">
        <v>5.5</v>
      </c>
      <c r="M31" s="29">
        <v>3.5</v>
      </c>
      <c r="N31" s="29">
        <v>4.5</v>
      </c>
      <c r="O31" s="30"/>
      <c r="P31" s="30"/>
      <c r="Q31" s="30"/>
      <c r="R31" s="14">
        <f t="shared" si="1"/>
        <v>4.5</v>
      </c>
      <c r="S31" s="14">
        <f t="shared" si="2"/>
        <v>16</v>
      </c>
      <c r="T31" s="14">
        <f t="shared" si="3"/>
        <v>16.5</v>
      </c>
      <c r="U31" s="14">
        <f t="shared" si="4"/>
        <v>15</v>
      </c>
      <c r="V31" s="14">
        <f t="shared" si="5"/>
        <v>0</v>
      </c>
      <c r="W31" s="14">
        <f t="shared" si="6"/>
        <v>11</v>
      </c>
      <c r="X31" s="22">
        <f t="shared" si="7"/>
        <v>16.5</v>
      </c>
      <c r="Y31" s="37">
        <v>7.8</v>
      </c>
      <c r="Z31" s="15">
        <v>2</v>
      </c>
      <c r="AA31" s="15">
        <v>0.25</v>
      </c>
      <c r="AB31" s="16">
        <f t="shared" si="8"/>
        <v>5.6524999999999999</v>
      </c>
    </row>
    <row r="32" spans="1:28" ht="15.75" x14ac:dyDescent="0.25">
      <c r="A32" s="13">
        <v>118</v>
      </c>
      <c r="B32" s="1" t="s">
        <v>316</v>
      </c>
      <c r="C32" s="1" t="str">
        <f t="shared" si="0"/>
        <v>016162</v>
      </c>
      <c r="D32" s="1" t="s">
        <v>317</v>
      </c>
      <c r="E32" s="1" t="s">
        <v>318</v>
      </c>
      <c r="F32" s="2" t="s">
        <v>31</v>
      </c>
      <c r="G32" s="2" t="s">
        <v>13</v>
      </c>
      <c r="H32" s="2"/>
      <c r="I32" s="26">
        <v>5.5</v>
      </c>
      <c r="J32" s="27">
        <v>6.5</v>
      </c>
      <c r="K32" s="28">
        <v>4.5</v>
      </c>
      <c r="L32" s="29">
        <v>7.5</v>
      </c>
      <c r="M32" s="29">
        <v>4.5</v>
      </c>
      <c r="N32" s="29">
        <v>4.5</v>
      </c>
      <c r="O32" s="30"/>
      <c r="P32" s="30"/>
      <c r="Q32" s="30"/>
      <c r="R32" s="14">
        <f t="shared" si="1"/>
        <v>5.5</v>
      </c>
      <c r="S32" s="14">
        <f t="shared" si="2"/>
        <v>17.5</v>
      </c>
      <c r="T32" s="14">
        <f t="shared" si="3"/>
        <v>17.5</v>
      </c>
      <c r="U32" s="14">
        <f t="shared" si="4"/>
        <v>14.5</v>
      </c>
      <c r="V32" s="14">
        <f t="shared" si="5"/>
        <v>6.5</v>
      </c>
      <c r="W32" s="14">
        <f t="shared" si="6"/>
        <v>16.5</v>
      </c>
      <c r="X32" s="22">
        <f t="shared" si="7"/>
        <v>17.5</v>
      </c>
      <c r="Y32" s="37">
        <v>8.1999999999999993</v>
      </c>
      <c r="Z32" s="17"/>
      <c r="AA32" s="15">
        <v>0.25</v>
      </c>
      <c r="AB32" s="16">
        <f t="shared" si="8"/>
        <v>6.56</v>
      </c>
    </row>
    <row r="33" spans="1:28" ht="15.75" x14ac:dyDescent="0.25">
      <c r="A33" s="13">
        <v>119</v>
      </c>
      <c r="B33" s="1" t="s">
        <v>319</v>
      </c>
      <c r="C33" s="1" t="str">
        <f t="shared" si="0"/>
        <v>016163</v>
      </c>
      <c r="D33" s="1" t="s">
        <v>320</v>
      </c>
      <c r="E33" s="1" t="s">
        <v>321</v>
      </c>
      <c r="F33" s="2" t="s">
        <v>31</v>
      </c>
      <c r="G33" s="2" t="s">
        <v>13</v>
      </c>
      <c r="H33" s="2"/>
      <c r="I33" s="26">
        <v>6.5</v>
      </c>
      <c r="J33" s="27">
        <v>4.75</v>
      </c>
      <c r="K33" s="28">
        <v>3.5</v>
      </c>
      <c r="L33" s="29">
        <v>3.5</v>
      </c>
      <c r="M33" s="29">
        <v>5.5</v>
      </c>
      <c r="N33" s="29">
        <v>6.5</v>
      </c>
      <c r="O33" s="30"/>
      <c r="P33" s="30"/>
      <c r="Q33" s="30"/>
      <c r="R33" s="14">
        <f t="shared" si="1"/>
        <v>5.166666666666667</v>
      </c>
      <c r="S33" s="14">
        <f t="shared" si="2"/>
        <v>15.5</v>
      </c>
      <c r="T33" s="14">
        <f t="shared" si="3"/>
        <v>13.5</v>
      </c>
      <c r="U33" s="14">
        <f t="shared" si="4"/>
        <v>18.5</v>
      </c>
      <c r="V33" s="14">
        <f t="shared" si="5"/>
        <v>4.75</v>
      </c>
      <c r="W33" s="14">
        <f t="shared" si="6"/>
        <v>14.75</v>
      </c>
      <c r="X33" s="22">
        <f t="shared" si="7"/>
        <v>18.5</v>
      </c>
      <c r="Y33" s="37">
        <v>8.1999999999999993</v>
      </c>
      <c r="Z33" s="15">
        <v>2</v>
      </c>
      <c r="AA33" s="15">
        <v>0.25</v>
      </c>
      <c r="AB33" s="16">
        <f t="shared" si="8"/>
        <v>6.5454166666666662</v>
      </c>
    </row>
    <row r="34" spans="1:28" ht="15.75" x14ac:dyDescent="0.25">
      <c r="A34" s="13">
        <v>120</v>
      </c>
      <c r="B34" s="1" t="s">
        <v>330</v>
      </c>
      <c r="C34" s="1" t="str">
        <f t="shared" si="0"/>
        <v>016169</v>
      </c>
      <c r="D34" s="1" t="s">
        <v>331</v>
      </c>
      <c r="E34" s="1" t="s">
        <v>327</v>
      </c>
      <c r="F34" s="2" t="s">
        <v>31</v>
      </c>
      <c r="G34" s="2" t="s">
        <v>13</v>
      </c>
      <c r="H34" s="2"/>
      <c r="I34" s="26">
        <v>7</v>
      </c>
      <c r="J34" s="27">
        <v>8</v>
      </c>
      <c r="K34" s="28">
        <v>5</v>
      </c>
      <c r="L34" s="29"/>
      <c r="M34" s="29"/>
      <c r="N34" s="29"/>
      <c r="O34" s="30">
        <v>4</v>
      </c>
      <c r="P34" s="30">
        <v>7</v>
      </c>
      <c r="Q34" s="30">
        <v>6</v>
      </c>
      <c r="R34" s="14">
        <f t="shared" si="1"/>
        <v>5.666666666666667</v>
      </c>
      <c r="S34" s="14">
        <f t="shared" si="2"/>
        <v>7</v>
      </c>
      <c r="T34" s="14">
        <f t="shared" si="3"/>
        <v>12</v>
      </c>
      <c r="U34" s="14">
        <f t="shared" si="4"/>
        <v>7</v>
      </c>
      <c r="V34" s="14">
        <f t="shared" si="5"/>
        <v>19</v>
      </c>
      <c r="W34" s="14">
        <f t="shared" si="6"/>
        <v>20</v>
      </c>
      <c r="X34" s="22">
        <f t="shared" si="7"/>
        <v>20</v>
      </c>
      <c r="Y34" s="37">
        <v>8.1</v>
      </c>
      <c r="Z34" s="15">
        <v>2</v>
      </c>
      <c r="AA34" s="15">
        <v>0.25</v>
      </c>
      <c r="AB34" s="16">
        <f t="shared" si="8"/>
        <v>7.5216666666666665</v>
      </c>
    </row>
    <row r="35" spans="1:28" ht="15.75" x14ac:dyDescent="0.25">
      <c r="A35" s="13">
        <v>121</v>
      </c>
      <c r="B35" s="1" t="s">
        <v>340</v>
      </c>
      <c r="C35" s="1" t="str">
        <f t="shared" si="0"/>
        <v>016175</v>
      </c>
      <c r="D35" s="1" t="s">
        <v>341</v>
      </c>
      <c r="E35" s="1" t="s">
        <v>339</v>
      </c>
      <c r="F35" s="2" t="s">
        <v>31</v>
      </c>
      <c r="G35" s="2" t="s">
        <v>13</v>
      </c>
      <c r="H35" s="2"/>
      <c r="I35" s="26">
        <v>7</v>
      </c>
      <c r="J35" s="27">
        <v>5</v>
      </c>
      <c r="K35" s="28">
        <v>4</v>
      </c>
      <c r="L35" s="29">
        <v>7.5</v>
      </c>
      <c r="M35" s="29">
        <v>5.5</v>
      </c>
      <c r="N35" s="29">
        <v>6</v>
      </c>
      <c r="O35" s="30"/>
      <c r="P35" s="30"/>
      <c r="Q35" s="30"/>
      <c r="R35" s="14">
        <f t="shared" si="1"/>
        <v>6.333333333333333</v>
      </c>
      <c r="S35" s="14">
        <f t="shared" si="2"/>
        <v>20</v>
      </c>
      <c r="T35" s="14">
        <f t="shared" si="3"/>
        <v>18.5</v>
      </c>
      <c r="U35" s="14">
        <f t="shared" si="4"/>
        <v>18.5</v>
      </c>
      <c r="V35" s="14">
        <f t="shared" si="5"/>
        <v>5</v>
      </c>
      <c r="W35" s="14">
        <f t="shared" si="6"/>
        <v>16</v>
      </c>
      <c r="X35" s="22">
        <f t="shared" si="7"/>
        <v>20</v>
      </c>
      <c r="Y35" s="37">
        <v>7.8</v>
      </c>
      <c r="Z35" s="15">
        <v>1.5</v>
      </c>
      <c r="AA35" s="15">
        <v>0.25</v>
      </c>
      <c r="AB35" s="16">
        <f t="shared" si="8"/>
        <v>6.7608333333333324</v>
      </c>
    </row>
    <row r="36" spans="1:28" ht="15.75" x14ac:dyDescent="0.25">
      <c r="A36" s="13">
        <v>122</v>
      </c>
      <c r="B36" s="1" t="s">
        <v>351</v>
      </c>
      <c r="C36" s="1" t="str">
        <f t="shared" si="0"/>
        <v>016183</v>
      </c>
      <c r="D36" s="1" t="s">
        <v>352</v>
      </c>
      <c r="E36" s="1" t="s">
        <v>353</v>
      </c>
      <c r="F36" s="2" t="s">
        <v>31</v>
      </c>
      <c r="G36" s="2" t="s">
        <v>13</v>
      </c>
      <c r="H36" s="2"/>
      <c r="I36" s="26">
        <v>6</v>
      </c>
      <c r="J36" s="27">
        <v>7.5</v>
      </c>
      <c r="K36" s="28">
        <v>4.5</v>
      </c>
      <c r="L36" s="29"/>
      <c r="M36" s="29"/>
      <c r="N36" s="29"/>
      <c r="O36" s="30">
        <v>3</v>
      </c>
      <c r="P36" s="30">
        <v>7</v>
      </c>
      <c r="Q36" s="30">
        <v>5.5</v>
      </c>
      <c r="R36" s="14">
        <f t="shared" si="1"/>
        <v>5.166666666666667</v>
      </c>
      <c r="S36" s="14">
        <f t="shared" si="2"/>
        <v>6</v>
      </c>
      <c r="T36" s="14">
        <f t="shared" si="3"/>
        <v>10.5</v>
      </c>
      <c r="U36" s="14">
        <f t="shared" si="4"/>
        <v>6</v>
      </c>
      <c r="V36" s="14">
        <f t="shared" si="5"/>
        <v>17.5</v>
      </c>
      <c r="W36" s="14">
        <f t="shared" si="6"/>
        <v>18</v>
      </c>
      <c r="X36" s="22">
        <f t="shared" si="7"/>
        <v>18</v>
      </c>
      <c r="Y36" s="37">
        <v>7.8</v>
      </c>
      <c r="Z36" s="15">
        <v>2</v>
      </c>
      <c r="AA36" s="15">
        <v>0.25</v>
      </c>
      <c r="AB36" s="16">
        <f t="shared" si="8"/>
        <v>6.9941666666666666</v>
      </c>
    </row>
    <row r="37" spans="1:28" ht="15.75" x14ac:dyDescent="0.25">
      <c r="A37" s="13">
        <v>123</v>
      </c>
      <c r="B37" s="1" t="s">
        <v>354</v>
      </c>
      <c r="C37" s="1" t="str">
        <f t="shared" si="0"/>
        <v>016184</v>
      </c>
      <c r="D37" s="1" t="s">
        <v>68</v>
      </c>
      <c r="E37" s="1" t="s">
        <v>355</v>
      </c>
      <c r="F37" s="2" t="s">
        <v>31</v>
      </c>
      <c r="G37" s="2" t="s">
        <v>13</v>
      </c>
      <c r="H37" s="2"/>
      <c r="I37" s="26">
        <v>6.5</v>
      </c>
      <c r="J37" s="27">
        <v>3.75</v>
      </c>
      <c r="K37" s="28">
        <v>6</v>
      </c>
      <c r="L37" s="29">
        <v>6.5</v>
      </c>
      <c r="M37" s="29">
        <v>6.5</v>
      </c>
      <c r="N37" s="29">
        <v>4</v>
      </c>
      <c r="O37" s="30"/>
      <c r="P37" s="30"/>
      <c r="Q37" s="30"/>
      <c r="R37" s="14">
        <f t="shared" si="1"/>
        <v>5.666666666666667</v>
      </c>
      <c r="S37" s="14">
        <f t="shared" si="2"/>
        <v>19.5</v>
      </c>
      <c r="T37" s="14">
        <f t="shared" si="3"/>
        <v>19</v>
      </c>
      <c r="U37" s="14">
        <f t="shared" si="4"/>
        <v>17</v>
      </c>
      <c r="V37" s="14">
        <f t="shared" si="5"/>
        <v>3.75</v>
      </c>
      <c r="W37" s="14">
        <f t="shared" si="6"/>
        <v>16.25</v>
      </c>
      <c r="X37" s="22">
        <f t="shared" si="7"/>
        <v>19.5</v>
      </c>
      <c r="Y37" s="37">
        <v>7.9</v>
      </c>
      <c r="Z37" s="15">
        <v>1.5</v>
      </c>
      <c r="AA37" s="15">
        <v>0.25</v>
      </c>
      <c r="AB37" s="16">
        <f t="shared" si="8"/>
        <v>6.7179166666666674</v>
      </c>
    </row>
    <row r="38" spans="1:28" ht="15.75" x14ac:dyDescent="0.25">
      <c r="A38" s="13">
        <v>124</v>
      </c>
      <c r="B38" s="1" t="s">
        <v>377</v>
      </c>
      <c r="C38" s="1" t="str">
        <f t="shared" si="0"/>
        <v>016199</v>
      </c>
      <c r="D38" s="1" t="s">
        <v>378</v>
      </c>
      <c r="E38" s="1" t="s">
        <v>372</v>
      </c>
      <c r="F38" s="2" t="s">
        <v>31</v>
      </c>
      <c r="G38" s="2" t="s">
        <v>13</v>
      </c>
      <c r="H38" s="2"/>
      <c r="I38" s="26">
        <v>6.5</v>
      </c>
      <c r="J38" s="27">
        <v>5</v>
      </c>
      <c r="K38" s="28">
        <v>3</v>
      </c>
      <c r="L38" s="29">
        <v>6</v>
      </c>
      <c r="M38" s="29">
        <v>6</v>
      </c>
      <c r="N38" s="29">
        <v>5.5</v>
      </c>
      <c r="O38" s="30"/>
      <c r="P38" s="30"/>
      <c r="Q38" s="30"/>
      <c r="R38" s="14">
        <f t="shared" si="1"/>
        <v>5.833333333333333</v>
      </c>
      <c r="S38" s="14">
        <f t="shared" si="2"/>
        <v>18.5</v>
      </c>
      <c r="T38" s="14">
        <f t="shared" si="3"/>
        <v>15.5</v>
      </c>
      <c r="U38" s="14">
        <f t="shared" si="4"/>
        <v>18</v>
      </c>
      <c r="V38" s="14">
        <f t="shared" si="5"/>
        <v>5</v>
      </c>
      <c r="W38" s="14">
        <f t="shared" si="6"/>
        <v>14.5</v>
      </c>
      <c r="X38" s="22">
        <f t="shared" si="7"/>
        <v>18.5</v>
      </c>
      <c r="Y38" s="37">
        <v>7.9</v>
      </c>
      <c r="Z38" s="15">
        <v>2</v>
      </c>
      <c r="AA38" s="15">
        <v>0.25</v>
      </c>
      <c r="AB38" s="16">
        <f t="shared" si="8"/>
        <v>6.5283333333333333</v>
      </c>
    </row>
    <row r="39" spans="1:28" ht="15.75" x14ac:dyDescent="0.25">
      <c r="A39" s="13">
        <v>125</v>
      </c>
      <c r="B39" s="1" t="s">
        <v>409</v>
      </c>
      <c r="C39" s="1" t="str">
        <f t="shared" si="0"/>
        <v>016219</v>
      </c>
      <c r="D39" s="1" t="s">
        <v>410</v>
      </c>
      <c r="E39" s="1" t="s">
        <v>411</v>
      </c>
      <c r="F39" s="2" t="s">
        <v>31</v>
      </c>
      <c r="G39" s="2" t="s">
        <v>17</v>
      </c>
      <c r="H39" s="2"/>
      <c r="I39" s="26">
        <v>3.5</v>
      </c>
      <c r="J39" s="27">
        <v>6.75</v>
      </c>
      <c r="K39" s="28">
        <v>3</v>
      </c>
      <c r="L39" s="29"/>
      <c r="M39" s="29"/>
      <c r="N39" s="29"/>
      <c r="O39" s="30">
        <v>7</v>
      </c>
      <c r="P39" s="30">
        <v>8.5</v>
      </c>
      <c r="Q39" s="30">
        <v>5</v>
      </c>
      <c r="R39" s="14">
        <f t="shared" si="1"/>
        <v>6.833333333333333</v>
      </c>
      <c r="S39" s="14">
        <f t="shared" si="2"/>
        <v>3.5</v>
      </c>
      <c r="T39" s="14">
        <f t="shared" si="3"/>
        <v>6.5</v>
      </c>
      <c r="U39" s="14">
        <f t="shared" si="4"/>
        <v>3.5</v>
      </c>
      <c r="V39" s="14">
        <f t="shared" si="5"/>
        <v>22.25</v>
      </c>
      <c r="W39" s="14">
        <f t="shared" si="6"/>
        <v>13.25</v>
      </c>
      <c r="X39" s="22">
        <f t="shared" si="7"/>
        <v>22.25</v>
      </c>
      <c r="Y39" s="37">
        <v>7.5</v>
      </c>
      <c r="Z39" s="15">
        <v>2</v>
      </c>
      <c r="AA39" s="15">
        <v>0.25</v>
      </c>
      <c r="AB39" s="16">
        <f t="shared" si="8"/>
        <v>6.364583333333333</v>
      </c>
    </row>
    <row r="40" spans="1:28" ht="15.75" x14ac:dyDescent="0.25">
      <c r="A40" s="13">
        <v>126</v>
      </c>
      <c r="B40" s="1" t="s">
        <v>418</v>
      </c>
      <c r="C40" s="1" t="str">
        <f t="shared" si="0"/>
        <v>016223</v>
      </c>
      <c r="D40" s="1" t="s">
        <v>405</v>
      </c>
      <c r="E40" s="1" t="s">
        <v>417</v>
      </c>
      <c r="F40" s="2" t="s">
        <v>31</v>
      </c>
      <c r="G40" s="2" t="s">
        <v>17</v>
      </c>
      <c r="H40" s="2"/>
      <c r="I40" s="26">
        <v>8</v>
      </c>
      <c r="J40" s="27">
        <v>3.5</v>
      </c>
      <c r="K40" s="28">
        <v>4</v>
      </c>
      <c r="L40" s="29">
        <v>4</v>
      </c>
      <c r="M40" s="29">
        <v>8</v>
      </c>
      <c r="N40" s="29">
        <v>7.5</v>
      </c>
      <c r="O40" s="30"/>
      <c r="P40" s="30"/>
      <c r="Q40" s="30"/>
      <c r="R40" s="14">
        <f t="shared" si="1"/>
        <v>6.5</v>
      </c>
      <c r="S40" s="14">
        <f t="shared" si="2"/>
        <v>20</v>
      </c>
      <c r="T40" s="14">
        <f t="shared" si="3"/>
        <v>16</v>
      </c>
      <c r="U40" s="14">
        <f t="shared" si="4"/>
        <v>23.5</v>
      </c>
      <c r="V40" s="14">
        <f t="shared" si="5"/>
        <v>3.5</v>
      </c>
      <c r="W40" s="14">
        <f t="shared" si="6"/>
        <v>15.5</v>
      </c>
      <c r="X40" s="22">
        <f t="shared" si="7"/>
        <v>23.5</v>
      </c>
      <c r="Y40" s="37">
        <v>8.3000000000000007</v>
      </c>
      <c r="Z40" s="17"/>
      <c r="AA40" s="15">
        <v>0.25</v>
      </c>
      <c r="AB40" s="16">
        <f t="shared" si="8"/>
        <v>6.5900000000000007</v>
      </c>
    </row>
    <row r="41" spans="1:28" ht="15.75" x14ac:dyDescent="0.25">
      <c r="A41" s="13">
        <v>127</v>
      </c>
      <c r="B41" s="1" t="s">
        <v>447</v>
      </c>
      <c r="C41" s="1" t="str">
        <f t="shared" si="0"/>
        <v>016237</v>
      </c>
      <c r="D41" s="1" t="s">
        <v>448</v>
      </c>
      <c r="E41" s="1" t="s">
        <v>449</v>
      </c>
      <c r="F41" s="2" t="s">
        <v>31</v>
      </c>
      <c r="G41" s="2" t="s">
        <v>13</v>
      </c>
      <c r="H41" s="2"/>
      <c r="I41" s="26"/>
      <c r="J41" s="27"/>
      <c r="K41" s="28"/>
      <c r="L41" s="29"/>
      <c r="M41" s="29"/>
      <c r="N41" s="29"/>
      <c r="O41" s="30"/>
      <c r="P41" s="30"/>
      <c r="Q41" s="30"/>
      <c r="R41" s="14" t="e">
        <f t="shared" si="1"/>
        <v>#DIV/0!</v>
      </c>
      <c r="S41" s="14">
        <f t="shared" si="2"/>
        <v>0</v>
      </c>
      <c r="T41" s="14">
        <f t="shared" si="3"/>
        <v>0</v>
      </c>
      <c r="U41" s="14">
        <f t="shared" si="4"/>
        <v>0</v>
      </c>
      <c r="V41" s="14">
        <f t="shared" si="5"/>
        <v>0</v>
      </c>
      <c r="W41" s="14">
        <f t="shared" si="6"/>
        <v>0</v>
      </c>
      <c r="X41" s="22">
        <f t="shared" si="7"/>
        <v>0</v>
      </c>
      <c r="Y41" s="37">
        <v>7.3</v>
      </c>
      <c r="Z41" s="15">
        <v>2</v>
      </c>
      <c r="AA41" s="15">
        <v>0.25</v>
      </c>
      <c r="AB41" s="16" t="e">
        <f t="shared" si="8"/>
        <v>#DIV/0!</v>
      </c>
    </row>
    <row r="42" spans="1:28" ht="15.75" x14ac:dyDescent="0.25">
      <c r="F42" s="49" t="s">
        <v>536</v>
      </c>
      <c r="G42" s="49"/>
      <c r="H42" s="49"/>
      <c r="I42" s="19">
        <f t="shared" ref="I42:Q42" si="9">SUM(I7:I41)/COUNTA(I7:I41)</f>
        <v>6.2878787878787881</v>
      </c>
      <c r="J42" s="19">
        <f t="shared" si="9"/>
        <v>5.92741935483871</v>
      </c>
      <c r="K42" s="19">
        <f t="shared" si="9"/>
        <v>4.3636363636363633</v>
      </c>
      <c r="L42" s="19">
        <f t="shared" si="9"/>
        <v>5.5555555555555554</v>
      </c>
      <c r="M42" s="19">
        <f t="shared" si="9"/>
        <v>5.166666666666667</v>
      </c>
      <c r="N42" s="19">
        <f t="shared" si="9"/>
        <v>5.8518518518518521</v>
      </c>
      <c r="O42" s="19">
        <f t="shared" si="9"/>
        <v>5</v>
      </c>
      <c r="P42" s="19">
        <f t="shared" si="9"/>
        <v>7.9</v>
      </c>
      <c r="Q42" s="19">
        <f t="shared" si="9"/>
        <v>6</v>
      </c>
      <c r="R42" s="19"/>
      <c r="S42" s="19"/>
      <c r="T42" s="19"/>
      <c r="U42" s="19"/>
      <c r="V42" s="19"/>
      <c r="W42" s="19"/>
      <c r="X42" s="19">
        <f>SUM(X7:X41)/COUNTA(X7:X41)</f>
        <v>17.892857142857142</v>
      </c>
    </row>
  </sheetData>
  <mergeCells count="25">
    <mergeCell ref="A4:H4"/>
    <mergeCell ref="A1:E1"/>
    <mergeCell ref="F1:AB1"/>
    <mergeCell ref="A2:E2"/>
    <mergeCell ref="F2:AB2"/>
    <mergeCell ref="A3:AB3"/>
    <mergeCell ref="A5:A6"/>
    <mergeCell ref="B5:C6"/>
    <mergeCell ref="D5:D6"/>
    <mergeCell ref="E5:E6"/>
    <mergeCell ref="F5:F6"/>
    <mergeCell ref="AA5:AA6"/>
    <mergeCell ref="AB5:AB6"/>
    <mergeCell ref="H5:H6"/>
    <mergeCell ref="I5:I6"/>
    <mergeCell ref="J5:J6"/>
    <mergeCell ref="K5:K6"/>
    <mergeCell ref="L5:N5"/>
    <mergeCell ref="O5:Q5"/>
    <mergeCell ref="F42:H42"/>
    <mergeCell ref="R5:R6"/>
    <mergeCell ref="S5:X5"/>
    <mergeCell ref="Y5:Y6"/>
    <mergeCell ref="Z5:Z6"/>
    <mergeCell ref="G5:G6"/>
  </mergeCells>
  <pageMargins left="0.7" right="0.7" top="0.75" bottom="0.75" header="0.3" footer="0.3"/>
  <pageSetup paperSize="9"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topLeftCell="A16" workbookViewId="0">
      <selection activeCell="A23" sqref="A23:XFD23"/>
    </sheetView>
  </sheetViews>
  <sheetFormatPr defaultRowHeight="15" x14ac:dyDescent="0.25"/>
  <cols>
    <col min="1" max="1" width="5" style="7" bestFit="1" customWidth="1"/>
    <col min="2" max="2" width="10" style="7" bestFit="1" customWidth="1"/>
    <col min="3" max="3" width="4" style="6" bestFit="1" customWidth="1"/>
    <col min="4" max="4" width="22" style="7" customWidth="1"/>
    <col min="5" max="5" width="8.75" style="7" customWidth="1"/>
    <col min="6" max="6" width="6.625" style="7" bestFit="1" customWidth="1"/>
    <col min="7" max="7" width="5.25" style="7" bestFit="1" customWidth="1"/>
    <col min="8" max="8" width="7.375" style="7" hidden="1" customWidth="1"/>
    <col min="9" max="9" width="6.375" style="8" bestFit="1" customWidth="1"/>
    <col min="10" max="10" width="5.625" style="10" bestFit="1" customWidth="1"/>
    <col min="11" max="11" width="5.375" style="8" bestFit="1" customWidth="1"/>
    <col min="12" max="17" width="4.375" style="8" customWidth="1"/>
    <col min="18" max="23" width="6.25" style="8" customWidth="1"/>
    <col min="24" max="24" width="6.25" style="20" customWidth="1"/>
    <col min="25" max="25" width="6.375" style="8" customWidth="1"/>
    <col min="26" max="26" width="6.125" style="9" customWidth="1"/>
    <col min="27" max="27" width="4.625" style="9" bestFit="1" customWidth="1"/>
    <col min="28" max="28" width="8" style="8" customWidth="1"/>
    <col min="29" max="261" width="9" style="7"/>
    <col min="262" max="262" width="5" style="7" bestFit="1" customWidth="1"/>
    <col min="263" max="263" width="9" style="7"/>
    <col min="264" max="264" width="26.75" style="7" bestFit="1" customWidth="1"/>
    <col min="265" max="267" width="9" style="7"/>
    <col min="268" max="270" width="0" style="7" hidden="1" customWidth="1"/>
    <col min="271" max="517" width="9" style="7"/>
    <col min="518" max="518" width="5" style="7" bestFit="1" customWidth="1"/>
    <col min="519" max="519" width="9" style="7"/>
    <col min="520" max="520" width="26.75" style="7" bestFit="1" customWidth="1"/>
    <col min="521" max="523" width="9" style="7"/>
    <col min="524" max="526" width="0" style="7" hidden="1" customWidth="1"/>
    <col min="527" max="773" width="9" style="7"/>
    <col min="774" max="774" width="5" style="7" bestFit="1" customWidth="1"/>
    <col min="775" max="775" width="9" style="7"/>
    <col min="776" max="776" width="26.75" style="7" bestFit="1" customWidth="1"/>
    <col min="777" max="779" width="9" style="7"/>
    <col min="780" max="782" width="0" style="7" hidden="1" customWidth="1"/>
    <col min="783" max="1029" width="9" style="7"/>
    <col min="1030" max="1030" width="5" style="7" bestFit="1" customWidth="1"/>
    <col min="1031" max="1031" width="9" style="7"/>
    <col min="1032" max="1032" width="26.75" style="7" bestFit="1" customWidth="1"/>
    <col min="1033" max="1035" width="9" style="7"/>
    <col min="1036" max="1038" width="0" style="7" hidden="1" customWidth="1"/>
    <col min="1039" max="1285" width="9" style="7"/>
    <col min="1286" max="1286" width="5" style="7" bestFit="1" customWidth="1"/>
    <col min="1287" max="1287" width="9" style="7"/>
    <col min="1288" max="1288" width="26.75" style="7" bestFit="1" customWidth="1"/>
    <col min="1289" max="1291" width="9" style="7"/>
    <col min="1292" max="1294" width="0" style="7" hidden="1" customWidth="1"/>
    <col min="1295" max="1541" width="9" style="7"/>
    <col min="1542" max="1542" width="5" style="7" bestFit="1" customWidth="1"/>
    <col min="1543" max="1543" width="9" style="7"/>
    <col min="1544" max="1544" width="26.75" style="7" bestFit="1" customWidth="1"/>
    <col min="1545" max="1547" width="9" style="7"/>
    <col min="1548" max="1550" width="0" style="7" hidden="1" customWidth="1"/>
    <col min="1551" max="1797" width="9" style="7"/>
    <col min="1798" max="1798" width="5" style="7" bestFit="1" customWidth="1"/>
    <col min="1799" max="1799" width="9" style="7"/>
    <col min="1800" max="1800" width="26.75" style="7" bestFit="1" customWidth="1"/>
    <col min="1801" max="1803" width="9" style="7"/>
    <col min="1804" max="1806" width="0" style="7" hidden="1" customWidth="1"/>
    <col min="1807" max="2053" width="9" style="7"/>
    <col min="2054" max="2054" width="5" style="7" bestFit="1" customWidth="1"/>
    <col min="2055" max="2055" width="9" style="7"/>
    <col min="2056" max="2056" width="26.75" style="7" bestFit="1" customWidth="1"/>
    <col min="2057" max="2059" width="9" style="7"/>
    <col min="2060" max="2062" width="0" style="7" hidden="1" customWidth="1"/>
    <col min="2063" max="2309" width="9" style="7"/>
    <col min="2310" max="2310" width="5" style="7" bestFit="1" customWidth="1"/>
    <col min="2311" max="2311" width="9" style="7"/>
    <col min="2312" max="2312" width="26.75" style="7" bestFit="1" customWidth="1"/>
    <col min="2313" max="2315" width="9" style="7"/>
    <col min="2316" max="2318" width="0" style="7" hidden="1" customWidth="1"/>
    <col min="2319" max="2565" width="9" style="7"/>
    <col min="2566" max="2566" width="5" style="7" bestFit="1" customWidth="1"/>
    <col min="2567" max="2567" width="9" style="7"/>
    <col min="2568" max="2568" width="26.75" style="7" bestFit="1" customWidth="1"/>
    <col min="2569" max="2571" width="9" style="7"/>
    <col min="2572" max="2574" width="0" style="7" hidden="1" customWidth="1"/>
    <col min="2575" max="2821" width="9" style="7"/>
    <col min="2822" max="2822" width="5" style="7" bestFit="1" customWidth="1"/>
    <col min="2823" max="2823" width="9" style="7"/>
    <col min="2824" max="2824" width="26.75" style="7" bestFit="1" customWidth="1"/>
    <col min="2825" max="2827" width="9" style="7"/>
    <col min="2828" max="2830" width="0" style="7" hidden="1" customWidth="1"/>
    <col min="2831" max="3077" width="9" style="7"/>
    <col min="3078" max="3078" width="5" style="7" bestFit="1" customWidth="1"/>
    <col min="3079" max="3079" width="9" style="7"/>
    <col min="3080" max="3080" width="26.75" style="7" bestFit="1" customWidth="1"/>
    <col min="3081" max="3083" width="9" style="7"/>
    <col min="3084" max="3086" width="0" style="7" hidden="1" customWidth="1"/>
    <col min="3087" max="3333" width="9" style="7"/>
    <col min="3334" max="3334" width="5" style="7" bestFit="1" customWidth="1"/>
    <col min="3335" max="3335" width="9" style="7"/>
    <col min="3336" max="3336" width="26.75" style="7" bestFit="1" customWidth="1"/>
    <col min="3337" max="3339" width="9" style="7"/>
    <col min="3340" max="3342" width="0" style="7" hidden="1" customWidth="1"/>
    <col min="3343" max="3589" width="9" style="7"/>
    <col min="3590" max="3590" width="5" style="7" bestFit="1" customWidth="1"/>
    <col min="3591" max="3591" width="9" style="7"/>
    <col min="3592" max="3592" width="26.75" style="7" bestFit="1" customWidth="1"/>
    <col min="3593" max="3595" width="9" style="7"/>
    <col min="3596" max="3598" width="0" style="7" hidden="1" customWidth="1"/>
    <col min="3599" max="3845" width="9" style="7"/>
    <col min="3846" max="3846" width="5" style="7" bestFit="1" customWidth="1"/>
    <col min="3847" max="3847" width="9" style="7"/>
    <col min="3848" max="3848" width="26.75" style="7" bestFit="1" customWidth="1"/>
    <col min="3849" max="3851" width="9" style="7"/>
    <col min="3852" max="3854" width="0" style="7" hidden="1" customWidth="1"/>
    <col min="3855" max="4101" width="9" style="7"/>
    <col min="4102" max="4102" width="5" style="7" bestFit="1" customWidth="1"/>
    <col min="4103" max="4103" width="9" style="7"/>
    <col min="4104" max="4104" width="26.75" style="7" bestFit="1" customWidth="1"/>
    <col min="4105" max="4107" width="9" style="7"/>
    <col min="4108" max="4110" width="0" style="7" hidden="1" customWidth="1"/>
    <col min="4111" max="4357" width="9" style="7"/>
    <col min="4358" max="4358" width="5" style="7" bestFit="1" customWidth="1"/>
    <col min="4359" max="4359" width="9" style="7"/>
    <col min="4360" max="4360" width="26.75" style="7" bestFit="1" customWidth="1"/>
    <col min="4361" max="4363" width="9" style="7"/>
    <col min="4364" max="4366" width="0" style="7" hidden="1" customWidth="1"/>
    <col min="4367" max="4613" width="9" style="7"/>
    <col min="4614" max="4614" width="5" style="7" bestFit="1" customWidth="1"/>
    <col min="4615" max="4615" width="9" style="7"/>
    <col min="4616" max="4616" width="26.75" style="7" bestFit="1" customWidth="1"/>
    <col min="4617" max="4619" width="9" style="7"/>
    <col min="4620" max="4622" width="0" style="7" hidden="1" customWidth="1"/>
    <col min="4623" max="4869" width="9" style="7"/>
    <col min="4870" max="4870" width="5" style="7" bestFit="1" customWidth="1"/>
    <col min="4871" max="4871" width="9" style="7"/>
    <col min="4872" max="4872" width="26.75" style="7" bestFit="1" customWidth="1"/>
    <col min="4873" max="4875" width="9" style="7"/>
    <col min="4876" max="4878" width="0" style="7" hidden="1" customWidth="1"/>
    <col min="4879" max="5125" width="9" style="7"/>
    <col min="5126" max="5126" width="5" style="7" bestFit="1" customWidth="1"/>
    <col min="5127" max="5127" width="9" style="7"/>
    <col min="5128" max="5128" width="26.75" style="7" bestFit="1" customWidth="1"/>
    <col min="5129" max="5131" width="9" style="7"/>
    <col min="5132" max="5134" width="0" style="7" hidden="1" customWidth="1"/>
    <col min="5135" max="5381" width="9" style="7"/>
    <col min="5382" max="5382" width="5" style="7" bestFit="1" customWidth="1"/>
    <col min="5383" max="5383" width="9" style="7"/>
    <col min="5384" max="5384" width="26.75" style="7" bestFit="1" customWidth="1"/>
    <col min="5385" max="5387" width="9" style="7"/>
    <col min="5388" max="5390" width="0" style="7" hidden="1" customWidth="1"/>
    <col min="5391" max="5637" width="9" style="7"/>
    <col min="5638" max="5638" width="5" style="7" bestFit="1" customWidth="1"/>
    <col min="5639" max="5639" width="9" style="7"/>
    <col min="5640" max="5640" width="26.75" style="7" bestFit="1" customWidth="1"/>
    <col min="5641" max="5643" width="9" style="7"/>
    <col min="5644" max="5646" width="0" style="7" hidden="1" customWidth="1"/>
    <col min="5647" max="5893" width="9" style="7"/>
    <col min="5894" max="5894" width="5" style="7" bestFit="1" customWidth="1"/>
    <col min="5895" max="5895" width="9" style="7"/>
    <col min="5896" max="5896" width="26.75" style="7" bestFit="1" customWidth="1"/>
    <col min="5897" max="5899" width="9" style="7"/>
    <col min="5900" max="5902" width="0" style="7" hidden="1" customWidth="1"/>
    <col min="5903" max="6149" width="9" style="7"/>
    <col min="6150" max="6150" width="5" style="7" bestFit="1" customWidth="1"/>
    <col min="6151" max="6151" width="9" style="7"/>
    <col min="6152" max="6152" width="26.75" style="7" bestFit="1" customWidth="1"/>
    <col min="6153" max="6155" width="9" style="7"/>
    <col min="6156" max="6158" width="0" style="7" hidden="1" customWidth="1"/>
    <col min="6159" max="6405" width="9" style="7"/>
    <col min="6406" max="6406" width="5" style="7" bestFit="1" customWidth="1"/>
    <col min="6407" max="6407" width="9" style="7"/>
    <col min="6408" max="6408" width="26.75" style="7" bestFit="1" customWidth="1"/>
    <col min="6409" max="6411" width="9" style="7"/>
    <col min="6412" max="6414" width="0" style="7" hidden="1" customWidth="1"/>
    <col min="6415" max="6661" width="9" style="7"/>
    <col min="6662" max="6662" width="5" style="7" bestFit="1" customWidth="1"/>
    <col min="6663" max="6663" width="9" style="7"/>
    <col min="6664" max="6664" width="26.75" style="7" bestFit="1" customWidth="1"/>
    <col min="6665" max="6667" width="9" style="7"/>
    <col min="6668" max="6670" width="0" style="7" hidden="1" customWidth="1"/>
    <col min="6671" max="6917" width="9" style="7"/>
    <col min="6918" max="6918" width="5" style="7" bestFit="1" customWidth="1"/>
    <col min="6919" max="6919" width="9" style="7"/>
    <col min="6920" max="6920" width="26.75" style="7" bestFit="1" customWidth="1"/>
    <col min="6921" max="6923" width="9" style="7"/>
    <col min="6924" max="6926" width="0" style="7" hidden="1" customWidth="1"/>
    <col min="6927" max="7173" width="9" style="7"/>
    <col min="7174" max="7174" width="5" style="7" bestFit="1" customWidth="1"/>
    <col min="7175" max="7175" width="9" style="7"/>
    <col min="7176" max="7176" width="26.75" style="7" bestFit="1" customWidth="1"/>
    <col min="7177" max="7179" width="9" style="7"/>
    <col min="7180" max="7182" width="0" style="7" hidden="1" customWidth="1"/>
    <col min="7183" max="7429" width="9" style="7"/>
    <col min="7430" max="7430" width="5" style="7" bestFit="1" customWidth="1"/>
    <col min="7431" max="7431" width="9" style="7"/>
    <col min="7432" max="7432" width="26.75" style="7" bestFit="1" customWidth="1"/>
    <col min="7433" max="7435" width="9" style="7"/>
    <col min="7436" max="7438" width="0" style="7" hidden="1" customWidth="1"/>
    <col min="7439" max="7685" width="9" style="7"/>
    <col min="7686" max="7686" width="5" style="7" bestFit="1" customWidth="1"/>
    <col min="7687" max="7687" width="9" style="7"/>
    <col min="7688" max="7688" width="26.75" style="7" bestFit="1" customWidth="1"/>
    <col min="7689" max="7691" width="9" style="7"/>
    <col min="7692" max="7694" width="0" style="7" hidden="1" customWidth="1"/>
    <col min="7695" max="7941" width="9" style="7"/>
    <col min="7942" max="7942" width="5" style="7" bestFit="1" customWidth="1"/>
    <col min="7943" max="7943" width="9" style="7"/>
    <col min="7944" max="7944" width="26.75" style="7" bestFit="1" customWidth="1"/>
    <col min="7945" max="7947" width="9" style="7"/>
    <col min="7948" max="7950" width="0" style="7" hidden="1" customWidth="1"/>
    <col min="7951" max="8197" width="9" style="7"/>
    <col min="8198" max="8198" width="5" style="7" bestFit="1" customWidth="1"/>
    <col min="8199" max="8199" width="9" style="7"/>
    <col min="8200" max="8200" width="26.75" style="7" bestFit="1" customWidth="1"/>
    <col min="8201" max="8203" width="9" style="7"/>
    <col min="8204" max="8206" width="0" style="7" hidden="1" customWidth="1"/>
    <col min="8207" max="8453" width="9" style="7"/>
    <col min="8454" max="8454" width="5" style="7" bestFit="1" customWidth="1"/>
    <col min="8455" max="8455" width="9" style="7"/>
    <col min="8456" max="8456" width="26.75" style="7" bestFit="1" customWidth="1"/>
    <col min="8457" max="8459" width="9" style="7"/>
    <col min="8460" max="8462" width="0" style="7" hidden="1" customWidth="1"/>
    <col min="8463" max="8709" width="9" style="7"/>
    <col min="8710" max="8710" width="5" style="7" bestFit="1" customWidth="1"/>
    <col min="8711" max="8711" width="9" style="7"/>
    <col min="8712" max="8712" width="26.75" style="7" bestFit="1" customWidth="1"/>
    <col min="8713" max="8715" width="9" style="7"/>
    <col min="8716" max="8718" width="0" style="7" hidden="1" customWidth="1"/>
    <col min="8719" max="8965" width="9" style="7"/>
    <col min="8966" max="8966" width="5" style="7" bestFit="1" customWidth="1"/>
    <col min="8967" max="8967" width="9" style="7"/>
    <col min="8968" max="8968" width="26.75" style="7" bestFit="1" customWidth="1"/>
    <col min="8969" max="8971" width="9" style="7"/>
    <col min="8972" max="8974" width="0" style="7" hidden="1" customWidth="1"/>
    <col min="8975" max="9221" width="9" style="7"/>
    <col min="9222" max="9222" width="5" style="7" bestFit="1" customWidth="1"/>
    <col min="9223" max="9223" width="9" style="7"/>
    <col min="9224" max="9224" width="26.75" style="7" bestFit="1" customWidth="1"/>
    <col min="9225" max="9227" width="9" style="7"/>
    <col min="9228" max="9230" width="0" style="7" hidden="1" customWidth="1"/>
    <col min="9231" max="9477" width="9" style="7"/>
    <col min="9478" max="9478" width="5" style="7" bestFit="1" customWidth="1"/>
    <col min="9479" max="9479" width="9" style="7"/>
    <col min="9480" max="9480" width="26.75" style="7" bestFit="1" customWidth="1"/>
    <col min="9481" max="9483" width="9" style="7"/>
    <col min="9484" max="9486" width="0" style="7" hidden="1" customWidth="1"/>
    <col min="9487" max="9733" width="9" style="7"/>
    <col min="9734" max="9734" width="5" style="7" bestFit="1" customWidth="1"/>
    <col min="9735" max="9735" width="9" style="7"/>
    <col min="9736" max="9736" width="26.75" style="7" bestFit="1" customWidth="1"/>
    <col min="9737" max="9739" width="9" style="7"/>
    <col min="9740" max="9742" width="0" style="7" hidden="1" customWidth="1"/>
    <col min="9743" max="9989" width="9" style="7"/>
    <col min="9990" max="9990" width="5" style="7" bestFit="1" customWidth="1"/>
    <col min="9991" max="9991" width="9" style="7"/>
    <col min="9992" max="9992" width="26.75" style="7" bestFit="1" customWidth="1"/>
    <col min="9993" max="9995" width="9" style="7"/>
    <col min="9996" max="9998" width="0" style="7" hidden="1" customWidth="1"/>
    <col min="9999" max="10245" width="9" style="7"/>
    <col min="10246" max="10246" width="5" style="7" bestFit="1" customWidth="1"/>
    <col min="10247" max="10247" width="9" style="7"/>
    <col min="10248" max="10248" width="26.75" style="7" bestFit="1" customWidth="1"/>
    <col min="10249" max="10251" width="9" style="7"/>
    <col min="10252" max="10254" width="0" style="7" hidden="1" customWidth="1"/>
    <col min="10255" max="10501" width="9" style="7"/>
    <col min="10502" max="10502" width="5" style="7" bestFit="1" customWidth="1"/>
    <col min="10503" max="10503" width="9" style="7"/>
    <col min="10504" max="10504" width="26.75" style="7" bestFit="1" customWidth="1"/>
    <col min="10505" max="10507" width="9" style="7"/>
    <col min="10508" max="10510" width="0" style="7" hidden="1" customWidth="1"/>
    <col min="10511" max="10757" width="9" style="7"/>
    <col min="10758" max="10758" width="5" style="7" bestFit="1" customWidth="1"/>
    <col min="10759" max="10759" width="9" style="7"/>
    <col min="10760" max="10760" width="26.75" style="7" bestFit="1" customWidth="1"/>
    <col min="10761" max="10763" width="9" style="7"/>
    <col min="10764" max="10766" width="0" style="7" hidden="1" customWidth="1"/>
    <col min="10767" max="11013" width="9" style="7"/>
    <col min="11014" max="11014" width="5" style="7" bestFit="1" customWidth="1"/>
    <col min="11015" max="11015" width="9" style="7"/>
    <col min="11016" max="11016" width="26.75" style="7" bestFit="1" customWidth="1"/>
    <col min="11017" max="11019" width="9" style="7"/>
    <col min="11020" max="11022" width="0" style="7" hidden="1" customWidth="1"/>
    <col min="11023" max="11269" width="9" style="7"/>
    <col min="11270" max="11270" width="5" style="7" bestFit="1" customWidth="1"/>
    <col min="11271" max="11271" width="9" style="7"/>
    <col min="11272" max="11272" width="26.75" style="7" bestFit="1" customWidth="1"/>
    <col min="11273" max="11275" width="9" style="7"/>
    <col min="11276" max="11278" width="0" style="7" hidden="1" customWidth="1"/>
    <col min="11279" max="11525" width="9" style="7"/>
    <col min="11526" max="11526" width="5" style="7" bestFit="1" customWidth="1"/>
    <col min="11527" max="11527" width="9" style="7"/>
    <col min="11528" max="11528" width="26.75" style="7" bestFit="1" customWidth="1"/>
    <col min="11529" max="11531" width="9" style="7"/>
    <col min="11532" max="11534" width="0" style="7" hidden="1" customWidth="1"/>
    <col min="11535" max="11781" width="9" style="7"/>
    <col min="11782" max="11782" width="5" style="7" bestFit="1" customWidth="1"/>
    <col min="11783" max="11783" width="9" style="7"/>
    <col min="11784" max="11784" width="26.75" style="7" bestFit="1" customWidth="1"/>
    <col min="11785" max="11787" width="9" style="7"/>
    <col min="11788" max="11790" width="0" style="7" hidden="1" customWidth="1"/>
    <col min="11791" max="12037" width="9" style="7"/>
    <col min="12038" max="12038" width="5" style="7" bestFit="1" customWidth="1"/>
    <col min="12039" max="12039" width="9" style="7"/>
    <col min="12040" max="12040" width="26.75" style="7" bestFit="1" customWidth="1"/>
    <col min="12041" max="12043" width="9" style="7"/>
    <col min="12044" max="12046" width="0" style="7" hidden="1" customWidth="1"/>
    <col min="12047" max="12293" width="9" style="7"/>
    <col min="12294" max="12294" width="5" style="7" bestFit="1" customWidth="1"/>
    <col min="12295" max="12295" width="9" style="7"/>
    <col min="12296" max="12296" width="26.75" style="7" bestFit="1" customWidth="1"/>
    <col min="12297" max="12299" width="9" style="7"/>
    <col min="12300" max="12302" width="0" style="7" hidden="1" customWidth="1"/>
    <col min="12303" max="12549" width="9" style="7"/>
    <col min="12550" max="12550" width="5" style="7" bestFit="1" customWidth="1"/>
    <col min="12551" max="12551" width="9" style="7"/>
    <col min="12552" max="12552" width="26.75" style="7" bestFit="1" customWidth="1"/>
    <col min="12553" max="12555" width="9" style="7"/>
    <col min="12556" max="12558" width="0" style="7" hidden="1" customWidth="1"/>
    <col min="12559" max="12805" width="9" style="7"/>
    <col min="12806" max="12806" width="5" style="7" bestFit="1" customWidth="1"/>
    <col min="12807" max="12807" width="9" style="7"/>
    <col min="12808" max="12808" width="26.75" style="7" bestFit="1" customWidth="1"/>
    <col min="12809" max="12811" width="9" style="7"/>
    <col min="12812" max="12814" width="0" style="7" hidden="1" customWidth="1"/>
    <col min="12815" max="13061" width="9" style="7"/>
    <col min="13062" max="13062" width="5" style="7" bestFit="1" customWidth="1"/>
    <col min="13063" max="13063" width="9" style="7"/>
    <col min="13064" max="13064" width="26.75" style="7" bestFit="1" customWidth="1"/>
    <col min="13065" max="13067" width="9" style="7"/>
    <col min="13068" max="13070" width="0" style="7" hidden="1" customWidth="1"/>
    <col min="13071" max="13317" width="9" style="7"/>
    <col min="13318" max="13318" width="5" style="7" bestFit="1" customWidth="1"/>
    <col min="13319" max="13319" width="9" style="7"/>
    <col min="13320" max="13320" width="26.75" style="7" bestFit="1" customWidth="1"/>
    <col min="13321" max="13323" width="9" style="7"/>
    <col min="13324" max="13326" width="0" style="7" hidden="1" customWidth="1"/>
    <col min="13327" max="13573" width="9" style="7"/>
    <col min="13574" max="13574" width="5" style="7" bestFit="1" customWidth="1"/>
    <col min="13575" max="13575" width="9" style="7"/>
    <col min="13576" max="13576" width="26.75" style="7" bestFit="1" customWidth="1"/>
    <col min="13577" max="13579" width="9" style="7"/>
    <col min="13580" max="13582" width="0" style="7" hidden="1" customWidth="1"/>
    <col min="13583" max="13829" width="9" style="7"/>
    <col min="13830" max="13830" width="5" style="7" bestFit="1" customWidth="1"/>
    <col min="13831" max="13831" width="9" style="7"/>
    <col min="13832" max="13832" width="26.75" style="7" bestFit="1" customWidth="1"/>
    <col min="13833" max="13835" width="9" style="7"/>
    <col min="13836" max="13838" width="0" style="7" hidden="1" customWidth="1"/>
    <col min="13839" max="14085" width="9" style="7"/>
    <col min="14086" max="14086" width="5" style="7" bestFit="1" customWidth="1"/>
    <col min="14087" max="14087" width="9" style="7"/>
    <col min="14088" max="14088" width="26.75" style="7" bestFit="1" customWidth="1"/>
    <col min="14089" max="14091" width="9" style="7"/>
    <col min="14092" max="14094" width="0" style="7" hidden="1" customWidth="1"/>
    <col min="14095" max="14341" width="9" style="7"/>
    <col min="14342" max="14342" width="5" style="7" bestFit="1" customWidth="1"/>
    <col min="14343" max="14343" width="9" style="7"/>
    <col min="14344" max="14344" width="26.75" style="7" bestFit="1" customWidth="1"/>
    <col min="14345" max="14347" width="9" style="7"/>
    <col min="14348" max="14350" width="0" style="7" hidden="1" customWidth="1"/>
    <col min="14351" max="14597" width="9" style="7"/>
    <col min="14598" max="14598" width="5" style="7" bestFit="1" customWidth="1"/>
    <col min="14599" max="14599" width="9" style="7"/>
    <col min="14600" max="14600" width="26.75" style="7" bestFit="1" customWidth="1"/>
    <col min="14601" max="14603" width="9" style="7"/>
    <col min="14604" max="14606" width="0" style="7" hidden="1" customWidth="1"/>
    <col min="14607" max="14853" width="9" style="7"/>
    <col min="14854" max="14854" width="5" style="7" bestFit="1" customWidth="1"/>
    <col min="14855" max="14855" width="9" style="7"/>
    <col min="14856" max="14856" width="26.75" style="7" bestFit="1" customWidth="1"/>
    <col min="14857" max="14859" width="9" style="7"/>
    <col min="14860" max="14862" width="0" style="7" hidden="1" customWidth="1"/>
    <col min="14863" max="15109" width="9" style="7"/>
    <col min="15110" max="15110" width="5" style="7" bestFit="1" customWidth="1"/>
    <col min="15111" max="15111" width="9" style="7"/>
    <col min="15112" max="15112" width="26.75" style="7" bestFit="1" customWidth="1"/>
    <col min="15113" max="15115" width="9" style="7"/>
    <col min="15116" max="15118" width="0" style="7" hidden="1" customWidth="1"/>
    <col min="15119" max="15365" width="9" style="7"/>
    <col min="15366" max="15366" width="5" style="7" bestFit="1" customWidth="1"/>
    <col min="15367" max="15367" width="9" style="7"/>
    <col min="15368" max="15368" width="26.75" style="7" bestFit="1" customWidth="1"/>
    <col min="15369" max="15371" width="9" style="7"/>
    <col min="15372" max="15374" width="0" style="7" hidden="1" customWidth="1"/>
    <col min="15375" max="15621" width="9" style="7"/>
    <col min="15622" max="15622" width="5" style="7" bestFit="1" customWidth="1"/>
    <col min="15623" max="15623" width="9" style="7"/>
    <col min="15624" max="15624" width="26.75" style="7" bestFit="1" customWidth="1"/>
    <col min="15625" max="15627" width="9" style="7"/>
    <col min="15628" max="15630" width="0" style="7" hidden="1" customWidth="1"/>
    <col min="15631" max="15877" width="9" style="7"/>
    <col min="15878" max="15878" width="5" style="7" bestFit="1" customWidth="1"/>
    <col min="15879" max="15879" width="9" style="7"/>
    <col min="15880" max="15880" width="26.75" style="7" bestFit="1" customWidth="1"/>
    <col min="15881" max="15883" width="9" style="7"/>
    <col min="15884" max="15886" width="0" style="7" hidden="1" customWidth="1"/>
    <col min="15887" max="16133" width="9" style="7"/>
    <col min="16134" max="16134" width="5" style="7" bestFit="1" customWidth="1"/>
    <col min="16135" max="16135" width="9" style="7"/>
    <col min="16136" max="16136" width="26.75" style="7" bestFit="1" customWidth="1"/>
    <col min="16137" max="16139" width="9" style="7"/>
    <col min="16140" max="16142" width="0" style="7" hidden="1" customWidth="1"/>
    <col min="16143" max="16383" width="9" style="7"/>
    <col min="16384" max="16384" width="9.125" style="7" customWidth="1"/>
  </cols>
  <sheetData>
    <row r="1" spans="1:28" ht="16.5" x14ac:dyDescent="0.25">
      <c r="A1" s="52" t="s">
        <v>0</v>
      </c>
      <c r="B1" s="52"/>
      <c r="C1" s="52"/>
      <c r="D1" s="52"/>
      <c r="E1" s="52"/>
      <c r="F1" s="54" t="s">
        <v>510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ht="16.5" x14ac:dyDescent="0.25">
      <c r="A2" s="53" t="s">
        <v>1</v>
      </c>
      <c r="B2" s="53"/>
      <c r="C2" s="53"/>
      <c r="D2" s="53"/>
      <c r="E2" s="53"/>
      <c r="F2" s="55" t="s">
        <v>2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ht="27" customHeight="1" x14ac:dyDescent="0.25">
      <c r="A3" s="56" t="s">
        <v>518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x14ac:dyDescent="0.25">
      <c r="A4" s="50"/>
      <c r="B4" s="50"/>
      <c r="C4" s="50"/>
      <c r="D4" s="50"/>
      <c r="E4" s="50"/>
      <c r="F4" s="50"/>
      <c r="G4" s="50"/>
      <c r="H4" s="51"/>
    </row>
    <row r="5" spans="1:28" s="23" customFormat="1" ht="15" customHeight="1" x14ac:dyDescent="0.2">
      <c r="A5" s="63" t="s">
        <v>3</v>
      </c>
      <c r="B5" s="57" t="s">
        <v>4</v>
      </c>
      <c r="C5" s="58"/>
      <c r="D5" s="63" t="s">
        <v>5</v>
      </c>
      <c r="E5" s="63" t="s">
        <v>6</v>
      </c>
      <c r="F5" s="63" t="s">
        <v>7</v>
      </c>
      <c r="G5" s="63" t="s">
        <v>8</v>
      </c>
      <c r="H5" s="65" t="s">
        <v>507</v>
      </c>
      <c r="I5" s="61" t="s">
        <v>511</v>
      </c>
      <c r="J5" s="61" t="s">
        <v>512</v>
      </c>
      <c r="K5" s="61" t="s">
        <v>513</v>
      </c>
      <c r="L5" s="67" t="s">
        <v>508</v>
      </c>
      <c r="M5" s="67"/>
      <c r="N5" s="67"/>
      <c r="O5" s="67" t="s">
        <v>509</v>
      </c>
      <c r="P5" s="67"/>
      <c r="Q5" s="67"/>
      <c r="R5" s="71" t="s">
        <v>521</v>
      </c>
      <c r="S5" s="70" t="s">
        <v>530</v>
      </c>
      <c r="T5" s="70"/>
      <c r="U5" s="70"/>
      <c r="V5" s="70"/>
      <c r="W5" s="70"/>
      <c r="X5" s="70"/>
      <c r="Y5" s="70" t="s">
        <v>532</v>
      </c>
      <c r="Z5" s="70" t="s">
        <v>520</v>
      </c>
      <c r="AA5" s="67" t="s">
        <v>517</v>
      </c>
      <c r="AB5" s="68" t="s">
        <v>519</v>
      </c>
    </row>
    <row r="6" spans="1:28" s="23" customFormat="1" ht="47.25" customHeight="1" x14ac:dyDescent="0.2">
      <c r="A6" s="64"/>
      <c r="B6" s="59"/>
      <c r="C6" s="60"/>
      <c r="D6" s="64"/>
      <c r="E6" s="64"/>
      <c r="F6" s="64"/>
      <c r="G6" s="64"/>
      <c r="H6" s="66"/>
      <c r="I6" s="62"/>
      <c r="J6" s="62"/>
      <c r="K6" s="62"/>
      <c r="L6" s="24" t="s">
        <v>522</v>
      </c>
      <c r="M6" s="24" t="s">
        <v>523</v>
      </c>
      <c r="N6" s="24" t="s">
        <v>524</v>
      </c>
      <c r="O6" s="25" t="s">
        <v>514</v>
      </c>
      <c r="P6" s="25" t="s">
        <v>515</v>
      </c>
      <c r="Q6" s="25" t="s">
        <v>516</v>
      </c>
      <c r="R6" s="72"/>
      <c r="S6" s="25" t="s">
        <v>525</v>
      </c>
      <c r="T6" s="25" t="s">
        <v>526</v>
      </c>
      <c r="U6" s="25" t="s">
        <v>527</v>
      </c>
      <c r="V6" s="25" t="s">
        <v>528</v>
      </c>
      <c r="W6" s="25" t="s">
        <v>529</v>
      </c>
      <c r="X6" s="21" t="s">
        <v>531</v>
      </c>
      <c r="Y6" s="67"/>
      <c r="Z6" s="70"/>
      <c r="AA6" s="67"/>
      <c r="AB6" s="69"/>
    </row>
    <row r="7" spans="1:28" ht="15.75" x14ac:dyDescent="0.25">
      <c r="A7" s="13">
        <v>128</v>
      </c>
      <c r="B7" s="1" t="s">
        <v>36</v>
      </c>
      <c r="C7" s="1" t="str">
        <f t="shared" ref="C7:C22" si="0">0&amp;RIGHT(B7,5)</f>
        <v>016013</v>
      </c>
      <c r="D7" s="1" t="s">
        <v>37</v>
      </c>
      <c r="E7" s="1" t="s">
        <v>20</v>
      </c>
      <c r="F7" s="2" t="s">
        <v>38</v>
      </c>
      <c r="G7" s="2" t="s">
        <v>13</v>
      </c>
      <c r="H7" s="2"/>
      <c r="I7" s="26">
        <v>7.5</v>
      </c>
      <c r="J7" s="27">
        <v>7.25</v>
      </c>
      <c r="K7" s="28">
        <v>5.5</v>
      </c>
      <c r="L7" s="29">
        <v>6.5</v>
      </c>
      <c r="M7" s="29">
        <v>5</v>
      </c>
      <c r="N7" s="29">
        <v>5</v>
      </c>
      <c r="O7" s="30"/>
      <c r="P7" s="30"/>
      <c r="Q7" s="30"/>
      <c r="R7" s="14">
        <f t="shared" ref="R7:R22" si="1">AVERAGE(L7:Q7)</f>
        <v>5.5</v>
      </c>
      <c r="S7" s="14">
        <f t="shared" ref="S7:S22" si="2">I7+L7+M7</f>
        <v>19</v>
      </c>
      <c r="T7" s="14">
        <f t="shared" ref="T7:T22" si="3">I7+K7+L7</f>
        <v>19.5</v>
      </c>
      <c r="U7" s="14">
        <f t="shared" ref="U7:U22" si="4">I7+M7+N7</f>
        <v>17.5</v>
      </c>
      <c r="V7" s="14">
        <f t="shared" ref="V7:V22" si="5">J7+O7+P7</f>
        <v>7.25</v>
      </c>
      <c r="W7" s="14">
        <f t="shared" ref="W7:W22" si="6">I7+J7+K7</f>
        <v>20.25</v>
      </c>
      <c r="X7" s="22">
        <f t="shared" ref="X7:X22" si="7">MAX(S7:W7)</f>
        <v>20.25</v>
      </c>
      <c r="Y7" s="37">
        <v>7.9</v>
      </c>
      <c r="Z7" s="15">
        <v>2</v>
      </c>
      <c r="AA7" s="15">
        <v>0.25</v>
      </c>
      <c r="AB7" s="16">
        <f t="shared" ref="AB7:AB22" si="8">((((SUM(I7:K7,R7)+Z7)/4)*7)+(Y7*3))/10+AA7</f>
        <v>7.4762500000000003</v>
      </c>
    </row>
    <row r="8" spans="1:28" ht="15.75" x14ac:dyDescent="0.25">
      <c r="A8" s="13">
        <v>129</v>
      </c>
      <c r="B8" s="1" t="s">
        <v>55</v>
      </c>
      <c r="C8" s="1" t="str">
        <f t="shared" si="0"/>
        <v>016024</v>
      </c>
      <c r="D8" s="1" t="s">
        <v>56</v>
      </c>
      <c r="E8" s="1" t="s">
        <v>57</v>
      </c>
      <c r="F8" s="2" t="s">
        <v>38</v>
      </c>
      <c r="G8" s="2" t="s">
        <v>17</v>
      </c>
      <c r="H8" s="2"/>
      <c r="I8" s="26">
        <v>6</v>
      </c>
      <c r="J8" s="27">
        <v>3.25</v>
      </c>
      <c r="K8" s="28">
        <v>3</v>
      </c>
      <c r="L8" s="29">
        <v>5.5</v>
      </c>
      <c r="M8" s="29">
        <v>5.5</v>
      </c>
      <c r="N8" s="29">
        <v>5.5</v>
      </c>
      <c r="O8" s="30"/>
      <c r="P8" s="30"/>
      <c r="Q8" s="30"/>
      <c r="R8" s="14">
        <f t="shared" si="1"/>
        <v>5.5</v>
      </c>
      <c r="S8" s="14">
        <f t="shared" si="2"/>
        <v>17</v>
      </c>
      <c r="T8" s="14">
        <f t="shared" si="3"/>
        <v>14.5</v>
      </c>
      <c r="U8" s="14">
        <f t="shared" si="4"/>
        <v>17</v>
      </c>
      <c r="V8" s="14">
        <f t="shared" si="5"/>
        <v>3.25</v>
      </c>
      <c r="W8" s="14">
        <f t="shared" si="6"/>
        <v>12.25</v>
      </c>
      <c r="X8" s="22">
        <f t="shared" si="7"/>
        <v>17</v>
      </c>
      <c r="Y8" s="37">
        <v>7.6</v>
      </c>
      <c r="Z8" s="15">
        <v>2</v>
      </c>
      <c r="AA8" s="15">
        <v>0.25</v>
      </c>
      <c r="AB8" s="16">
        <f t="shared" si="8"/>
        <v>5.9862500000000001</v>
      </c>
    </row>
    <row r="9" spans="1:28" ht="15.75" x14ac:dyDescent="0.25">
      <c r="A9" s="13">
        <v>130</v>
      </c>
      <c r="B9" s="1" t="s">
        <v>89</v>
      </c>
      <c r="C9" s="1" t="str">
        <f t="shared" si="0"/>
        <v>016038</v>
      </c>
      <c r="D9" s="1" t="s">
        <v>68</v>
      </c>
      <c r="E9" s="1" t="s">
        <v>88</v>
      </c>
      <c r="F9" s="2" t="s">
        <v>38</v>
      </c>
      <c r="G9" s="2" t="s">
        <v>13</v>
      </c>
      <c r="H9" s="2"/>
      <c r="I9" s="26">
        <v>5.5</v>
      </c>
      <c r="J9" s="27">
        <v>7.75</v>
      </c>
      <c r="K9" s="28">
        <v>3</v>
      </c>
      <c r="L9" s="29"/>
      <c r="M9" s="29"/>
      <c r="N9" s="29"/>
      <c r="O9" s="30">
        <v>7.5</v>
      </c>
      <c r="P9" s="30">
        <v>8</v>
      </c>
      <c r="Q9" s="30">
        <v>5.5</v>
      </c>
      <c r="R9" s="14">
        <f t="shared" si="1"/>
        <v>7</v>
      </c>
      <c r="S9" s="14">
        <f t="shared" si="2"/>
        <v>5.5</v>
      </c>
      <c r="T9" s="14">
        <f t="shared" si="3"/>
        <v>8.5</v>
      </c>
      <c r="U9" s="14">
        <f t="shared" si="4"/>
        <v>5.5</v>
      </c>
      <c r="V9" s="14">
        <f t="shared" si="5"/>
        <v>23.25</v>
      </c>
      <c r="W9" s="14">
        <f t="shared" si="6"/>
        <v>16.25</v>
      </c>
      <c r="X9" s="22">
        <f t="shared" si="7"/>
        <v>23.25</v>
      </c>
      <c r="Y9" s="37">
        <v>7.9</v>
      </c>
      <c r="Z9" s="15">
        <v>1.5</v>
      </c>
      <c r="AA9" s="15">
        <v>0.25</v>
      </c>
      <c r="AB9" s="16">
        <f t="shared" si="8"/>
        <v>6.9512499999999999</v>
      </c>
    </row>
    <row r="10" spans="1:28" ht="15.75" x14ac:dyDescent="0.25">
      <c r="A10" s="13">
        <v>131</v>
      </c>
      <c r="B10" s="1" t="s">
        <v>98</v>
      </c>
      <c r="C10" s="1" t="str">
        <f t="shared" si="0"/>
        <v>016042</v>
      </c>
      <c r="D10" s="1" t="s">
        <v>99</v>
      </c>
      <c r="E10" s="1" t="s">
        <v>97</v>
      </c>
      <c r="F10" s="2" t="s">
        <v>38</v>
      </c>
      <c r="G10" s="2" t="s">
        <v>17</v>
      </c>
      <c r="H10" s="2"/>
      <c r="I10" s="26">
        <v>5</v>
      </c>
      <c r="J10" s="27">
        <v>2.75</v>
      </c>
      <c r="K10" s="28">
        <v>4.5</v>
      </c>
      <c r="L10" s="29">
        <v>5</v>
      </c>
      <c r="M10" s="29">
        <v>2</v>
      </c>
      <c r="N10" s="29">
        <v>5</v>
      </c>
      <c r="O10" s="30"/>
      <c r="P10" s="30"/>
      <c r="Q10" s="30"/>
      <c r="R10" s="14">
        <f t="shared" si="1"/>
        <v>4</v>
      </c>
      <c r="S10" s="14">
        <f t="shared" si="2"/>
        <v>12</v>
      </c>
      <c r="T10" s="14">
        <f t="shared" si="3"/>
        <v>14.5</v>
      </c>
      <c r="U10" s="14">
        <f t="shared" si="4"/>
        <v>12</v>
      </c>
      <c r="V10" s="14">
        <f t="shared" si="5"/>
        <v>2.75</v>
      </c>
      <c r="W10" s="14">
        <f t="shared" si="6"/>
        <v>12.25</v>
      </c>
      <c r="X10" s="22">
        <f t="shared" si="7"/>
        <v>14.5</v>
      </c>
      <c r="Y10" s="37">
        <v>7.1</v>
      </c>
      <c r="Z10" s="15">
        <v>2</v>
      </c>
      <c r="AA10" s="15">
        <v>0.25</v>
      </c>
      <c r="AB10" s="16">
        <f t="shared" si="8"/>
        <v>5.5737499999999995</v>
      </c>
    </row>
    <row r="11" spans="1:28" ht="15.75" x14ac:dyDescent="0.25">
      <c r="A11" s="13">
        <v>132</v>
      </c>
      <c r="B11" s="1" t="s">
        <v>159</v>
      </c>
      <c r="C11" s="1" t="str">
        <f t="shared" si="0"/>
        <v>016076</v>
      </c>
      <c r="D11" s="1" t="s">
        <v>160</v>
      </c>
      <c r="E11" s="1" t="s">
        <v>161</v>
      </c>
      <c r="F11" s="2" t="s">
        <v>38</v>
      </c>
      <c r="G11" s="2" t="s">
        <v>17</v>
      </c>
      <c r="H11" s="2"/>
      <c r="I11" s="26">
        <v>5.5</v>
      </c>
      <c r="J11" s="27">
        <v>3</v>
      </c>
      <c r="K11" s="28">
        <v>7.5</v>
      </c>
      <c r="L11" s="29">
        <v>4.5</v>
      </c>
      <c r="M11" s="29">
        <v>3.5</v>
      </c>
      <c r="N11" s="29">
        <v>5.5</v>
      </c>
      <c r="O11" s="30"/>
      <c r="P11" s="30"/>
      <c r="Q11" s="30"/>
      <c r="R11" s="14">
        <f t="shared" si="1"/>
        <v>4.5</v>
      </c>
      <c r="S11" s="14">
        <f t="shared" si="2"/>
        <v>13.5</v>
      </c>
      <c r="T11" s="14">
        <f t="shared" si="3"/>
        <v>17.5</v>
      </c>
      <c r="U11" s="14">
        <f t="shared" si="4"/>
        <v>14.5</v>
      </c>
      <c r="V11" s="14">
        <f t="shared" si="5"/>
        <v>3</v>
      </c>
      <c r="W11" s="14">
        <f t="shared" si="6"/>
        <v>16</v>
      </c>
      <c r="X11" s="22">
        <f t="shared" si="7"/>
        <v>17.5</v>
      </c>
      <c r="Y11" s="37">
        <v>9.3000000000000007</v>
      </c>
      <c r="Z11" s="15">
        <v>2</v>
      </c>
      <c r="AA11" s="15">
        <v>0.25</v>
      </c>
      <c r="AB11" s="16">
        <f t="shared" si="8"/>
        <v>6.9775000000000009</v>
      </c>
    </row>
    <row r="12" spans="1:28" ht="15.75" x14ac:dyDescent="0.25">
      <c r="A12" s="13">
        <v>133</v>
      </c>
      <c r="B12" s="1" t="s">
        <v>170</v>
      </c>
      <c r="C12" s="1" t="str">
        <f t="shared" si="0"/>
        <v>016084</v>
      </c>
      <c r="D12" s="1" t="s">
        <v>171</v>
      </c>
      <c r="E12" s="1" t="s">
        <v>167</v>
      </c>
      <c r="F12" s="2" t="s">
        <v>38</v>
      </c>
      <c r="G12" s="2" t="s">
        <v>13</v>
      </c>
      <c r="H12" s="2"/>
      <c r="I12" s="26">
        <v>5</v>
      </c>
      <c r="J12" s="27">
        <v>7</v>
      </c>
      <c r="K12" s="28">
        <v>3</v>
      </c>
      <c r="L12" s="29"/>
      <c r="M12" s="29"/>
      <c r="N12" s="29"/>
      <c r="O12" s="30">
        <v>7</v>
      </c>
      <c r="P12" s="30">
        <v>7</v>
      </c>
      <c r="Q12" s="30">
        <v>7</v>
      </c>
      <c r="R12" s="14">
        <f t="shared" si="1"/>
        <v>7</v>
      </c>
      <c r="S12" s="14">
        <f t="shared" si="2"/>
        <v>5</v>
      </c>
      <c r="T12" s="14">
        <f t="shared" si="3"/>
        <v>8</v>
      </c>
      <c r="U12" s="14">
        <f t="shared" si="4"/>
        <v>5</v>
      </c>
      <c r="V12" s="14">
        <f t="shared" si="5"/>
        <v>21</v>
      </c>
      <c r="W12" s="14">
        <f t="shared" si="6"/>
        <v>15</v>
      </c>
      <c r="X12" s="22">
        <f t="shared" si="7"/>
        <v>21</v>
      </c>
      <c r="Y12" s="37">
        <v>8</v>
      </c>
      <c r="Z12" s="15">
        <v>2</v>
      </c>
      <c r="AA12" s="15">
        <v>0.25</v>
      </c>
      <c r="AB12" s="16">
        <f t="shared" si="8"/>
        <v>6.85</v>
      </c>
    </row>
    <row r="13" spans="1:28" ht="15.75" x14ac:dyDescent="0.25">
      <c r="A13" s="13">
        <v>134</v>
      </c>
      <c r="B13" s="1" t="s">
        <v>186</v>
      </c>
      <c r="C13" s="1" t="str">
        <f t="shared" si="0"/>
        <v>016092</v>
      </c>
      <c r="D13" s="1" t="s">
        <v>187</v>
      </c>
      <c r="E13" s="1" t="s">
        <v>188</v>
      </c>
      <c r="F13" s="2" t="s">
        <v>38</v>
      </c>
      <c r="G13" s="2" t="s">
        <v>13</v>
      </c>
      <c r="H13" s="2"/>
      <c r="I13" s="26">
        <v>6</v>
      </c>
      <c r="J13" s="27">
        <v>8</v>
      </c>
      <c r="K13" s="28">
        <v>6</v>
      </c>
      <c r="L13" s="29"/>
      <c r="M13" s="29"/>
      <c r="N13" s="29"/>
      <c r="O13" s="30">
        <v>4.5</v>
      </c>
      <c r="P13" s="30">
        <v>8</v>
      </c>
      <c r="Q13" s="30">
        <v>8</v>
      </c>
      <c r="R13" s="14">
        <f t="shared" si="1"/>
        <v>6.833333333333333</v>
      </c>
      <c r="S13" s="14">
        <f t="shared" si="2"/>
        <v>6</v>
      </c>
      <c r="T13" s="14">
        <f t="shared" si="3"/>
        <v>12</v>
      </c>
      <c r="U13" s="14">
        <f t="shared" si="4"/>
        <v>6</v>
      </c>
      <c r="V13" s="14">
        <f t="shared" si="5"/>
        <v>20.5</v>
      </c>
      <c r="W13" s="14">
        <f t="shared" si="6"/>
        <v>20</v>
      </c>
      <c r="X13" s="22">
        <f t="shared" si="7"/>
        <v>20.5</v>
      </c>
      <c r="Y13" s="37">
        <v>8.6</v>
      </c>
      <c r="Z13" s="15">
        <v>1.5</v>
      </c>
      <c r="AA13" s="15">
        <v>0.25</v>
      </c>
      <c r="AB13" s="16">
        <f t="shared" si="8"/>
        <v>7.7883333333333322</v>
      </c>
    </row>
    <row r="14" spans="1:28" ht="15.75" x14ac:dyDescent="0.25">
      <c r="A14" s="13">
        <v>135</v>
      </c>
      <c r="B14" s="1" t="s">
        <v>199</v>
      </c>
      <c r="C14" s="1" t="str">
        <f t="shared" si="0"/>
        <v>016098</v>
      </c>
      <c r="D14" s="1" t="s">
        <v>200</v>
      </c>
      <c r="E14" s="1" t="s">
        <v>194</v>
      </c>
      <c r="F14" s="2" t="s">
        <v>38</v>
      </c>
      <c r="G14" s="2" t="s">
        <v>13</v>
      </c>
      <c r="H14" s="2"/>
      <c r="I14" s="26">
        <v>7.5</v>
      </c>
      <c r="J14" s="27">
        <v>8.25</v>
      </c>
      <c r="K14" s="28">
        <v>4</v>
      </c>
      <c r="L14" s="29"/>
      <c r="M14" s="29"/>
      <c r="N14" s="29"/>
      <c r="O14" s="30">
        <v>4</v>
      </c>
      <c r="P14" s="30">
        <v>6.5</v>
      </c>
      <c r="Q14" s="30">
        <v>8.5</v>
      </c>
      <c r="R14" s="14">
        <f t="shared" si="1"/>
        <v>6.333333333333333</v>
      </c>
      <c r="S14" s="14">
        <f t="shared" si="2"/>
        <v>7.5</v>
      </c>
      <c r="T14" s="14">
        <f t="shared" si="3"/>
        <v>11.5</v>
      </c>
      <c r="U14" s="14">
        <f t="shared" si="4"/>
        <v>7.5</v>
      </c>
      <c r="V14" s="14">
        <f t="shared" si="5"/>
        <v>18.75</v>
      </c>
      <c r="W14" s="14">
        <f t="shared" si="6"/>
        <v>19.75</v>
      </c>
      <c r="X14" s="22">
        <f t="shared" si="7"/>
        <v>19.75</v>
      </c>
      <c r="Y14" s="37">
        <v>8.5</v>
      </c>
      <c r="Z14" s="15">
        <v>1.5</v>
      </c>
      <c r="AA14" s="15">
        <v>0.25</v>
      </c>
      <c r="AB14" s="16">
        <f t="shared" si="8"/>
        <v>7.6270833333333332</v>
      </c>
    </row>
    <row r="15" spans="1:28" ht="15.75" x14ac:dyDescent="0.25">
      <c r="A15" s="13">
        <v>136</v>
      </c>
      <c r="B15" s="1" t="s">
        <v>293</v>
      </c>
      <c r="C15" s="1" t="str">
        <f t="shared" si="0"/>
        <v>016151</v>
      </c>
      <c r="D15" s="1" t="s">
        <v>294</v>
      </c>
      <c r="E15" s="1" t="s">
        <v>295</v>
      </c>
      <c r="F15" s="2" t="s">
        <v>38</v>
      </c>
      <c r="G15" s="2" t="s">
        <v>17</v>
      </c>
      <c r="H15" s="2"/>
      <c r="I15" s="26">
        <v>5</v>
      </c>
      <c r="J15" s="27">
        <v>2.25</v>
      </c>
      <c r="K15" s="28">
        <v>6</v>
      </c>
      <c r="L15" s="29">
        <v>5</v>
      </c>
      <c r="M15" s="29">
        <v>3</v>
      </c>
      <c r="N15" s="29">
        <v>4</v>
      </c>
      <c r="O15" s="30"/>
      <c r="P15" s="30"/>
      <c r="Q15" s="30"/>
      <c r="R15" s="14">
        <f t="shared" si="1"/>
        <v>4</v>
      </c>
      <c r="S15" s="14">
        <f t="shared" si="2"/>
        <v>13</v>
      </c>
      <c r="T15" s="14">
        <f t="shared" si="3"/>
        <v>16</v>
      </c>
      <c r="U15" s="14">
        <f t="shared" si="4"/>
        <v>12</v>
      </c>
      <c r="V15" s="14">
        <f t="shared" si="5"/>
        <v>2.25</v>
      </c>
      <c r="W15" s="14">
        <f t="shared" si="6"/>
        <v>13.25</v>
      </c>
      <c r="X15" s="22">
        <f t="shared" si="7"/>
        <v>16</v>
      </c>
      <c r="Y15" s="37">
        <v>9.3000000000000007</v>
      </c>
      <c r="Z15" s="15">
        <v>2</v>
      </c>
      <c r="AA15" s="15">
        <v>0.25</v>
      </c>
      <c r="AB15" s="16">
        <f t="shared" si="8"/>
        <v>6.4087500000000004</v>
      </c>
    </row>
    <row r="16" spans="1:28" ht="15.75" x14ac:dyDescent="0.25">
      <c r="A16" s="13">
        <v>137</v>
      </c>
      <c r="B16" s="1" t="s">
        <v>302</v>
      </c>
      <c r="C16" s="1" t="str">
        <f t="shared" si="0"/>
        <v>016156</v>
      </c>
      <c r="D16" s="1" t="s">
        <v>303</v>
      </c>
      <c r="E16" s="1" t="s">
        <v>304</v>
      </c>
      <c r="F16" s="2" t="s">
        <v>38</v>
      </c>
      <c r="G16" s="2" t="s">
        <v>17</v>
      </c>
      <c r="H16" s="2"/>
      <c r="I16" s="26">
        <v>7.5</v>
      </c>
      <c r="J16" s="27">
        <v>3.25</v>
      </c>
      <c r="K16" s="28">
        <v>3</v>
      </c>
      <c r="L16" s="29">
        <v>8</v>
      </c>
      <c r="M16" s="29">
        <v>5</v>
      </c>
      <c r="N16" s="29">
        <v>4.5</v>
      </c>
      <c r="O16" s="30"/>
      <c r="P16" s="30"/>
      <c r="Q16" s="30"/>
      <c r="R16" s="14">
        <f t="shared" si="1"/>
        <v>5.833333333333333</v>
      </c>
      <c r="S16" s="14">
        <f t="shared" si="2"/>
        <v>20.5</v>
      </c>
      <c r="T16" s="14">
        <f t="shared" si="3"/>
        <v>18.5</v>
      </c>
      <c r="U16" s="14">
        <f t="shared" si="4"/>
        <v>17</v>
      </c>
      <c r="V16" s="14">
        <f t="shared" si="5"/>
        <v>3.25</v>
      </c>
      <c r="W16" s="14">
        <f t="shared" si="6"/>
        <v>13.75</v>
      </c>
      <c r="X16" s="22">
        <f t="shared" si="7"/>
        <v>20.5</v>
      </c>
      <c r="Y16" s="37">
        <v>7.9</v>
      </c>
      <c r="Z16" s="15">
        <v>2</v>
      </c>
      <c r="AA16" s="15">
        <v>0.25</v>
      </c>
      <c r="AB16" s="16">
        <f t="shared" si="8"/>
        <v>6.3970833333333328</v>
      </c>
    </row>
    <row r="17" spans="1:28" ht="15.75" x14ac:dyDescent="0.25">
      <c r="A17" s="13">
        <v>138</v>
      </c>
      <c r="B17" s="1" t="s">
        <v>313</v>
      </c>
      <c r="C17" s="1" t="str">
        <f t="shared" si="0"/>
        <v>016161</v>
      </c>
      <c r="D17" s="1" t="s">
        <v>314</v>
      </c>
      <c r="E17" s="1" t="s">
        <v>315</v>
      </c>
      <c r="F17" s="2" t="s">
        <v>38</v>
      </c>
      <c r="G17" s="2" t="s">
        <v>17</v>
      </c>
      <c r="H17" s="2"/>
      <c r="I17" s="26"/>
      <c r="J17" s="27"/>
      <c r="K17" s="28"/>
      <c r="L17" s="29"/>
      <c r="M17" s="29"/>
      <c r="N17" s="29"/>
      <c r="O17" s="30"/>
      <c r="P17" s="30"/>
      <c r="Q17" s="30"/>
      <c r="R17" s="14" t="e">
        <f t="shared" si="1"/>
        <v>#DIV/0!</v>
      </c>
      <c r="S17" s="14">
        <f t="shared" si="2"/>
        <v>0</v>
      </c>
      <c r="T17" s="14">
        <f t="shared" si="3"/>
        <v>0</v>
      </c>
      <c r="U17" s="14">
        <f t="shared" si="4"/>
        <v>0</v>
      </c>
      <c r="V17" s="14">
        <f t="shared" si="5"/>
        <v>0</v>
      </c>
      <c r="W17" s="14">
        <f t="shared" si="6"/>
        <v>0</v>
      </c>
      <c r="X17" s="22">
        <f t="shared" si="7"/>
        <v>0</v>
      </c>
      <c r="Y17" s="37">
        <v>9.3000000000000007</v>
      </c>
      <c r="Z17" s="15">
        <v>1.5</v>
      </c>
      <c r="AA17" s="15">
        <v>0.25</v>
      </c>
      <c r="AB17" s="16" t="e">
        <f t="shared" si="8"/>
        <v>#DIV/0!</v>
      </c>
    </row>
    <row r="18" spans="1:28" ht="15.75" x14ac:dyDescent="0.25">
      <c r="A18" s="13">
        <v>139</v>
      </c>
      <c r="B18" s="1" t="s">
        <v>379</v>
      </c>
      <c r="C18" s="1" t="str">
        <f t="shared" si="0"/>
        <v>016200</v>
      </c>
      <c r="D18" s="1" t="s">
        <v>380</v>
      </c>
      <c r="E18" s="1" t="s">
        <v>372</v>
      </c>
      <c r="F18" s="2" t="s">
        <v>38</v>
      </c>
      <c r="G18" s="2" t="s">
        <v>13</v>
      </c>
      <c r="H18" s="2"/>
      <c r="I18" s="26">
        <v>7</v>
      </c>
      <c r="J18" s="27">
        <v>3.75</v>
      </c>
      <c r="K18" s="28">
        <v>3</v>
      </c>
      <c r="L18" s="29">
        <v>5</v>
      </c>
      <c r="M18" s="29">
        <v>4</v>
      </c>
      <c r="N18" s="29">
        <v>5.5</v>
      </c>
      <c r="O18" s="30"/>
      <c r="P18" s="30"/>
      <c r="Q18" s="30"/>
      <c r="R18" s="14">
        <f t="shared" si="1"/>
        <v>4.833333333333333</v>
      </c>
      <c r="S18" s="14">
        <f t="shared" si="2"/>
        <v>16</v>
      </c>
      <c r="T18" s="14">
        <f t="shared" si="3"/>
        <v>15</v>
      </c>
      <c r="U18" s="14">
        <f t="shared" si="4"/>
        <v>16.5</v>
      </c>
      <c r="V18" s="14">
        <f t="shared" si="5"/>
        <v>3.75</v>
      </c>
      <c r="W18" s="14">
        <f t="shared" si="6"/>
        <v>13.75</v>
      </c>
      <c r="X18" s="22">
        <f t="shared" si="7"/>
        <v>16.5</v>
      </c>
      <c r="Y18" s="37">
        <v>8.1999999999999993</v>
      </c>
      <c r="Z18" s="15">
        <v>2</v>
      </c>
      <c r="AA18" s="15">
        <v>0.25</v>
      </c>
      <c r="AB18" s="16">
        <f t="shared" si="8"/>
        <v>6.3120833333333319</v>
      </c>
    </row>
    <row r="19" spans="1:28" ht="15.75" x14ac:dyDescent="0.25">
      <c r="A19" s="13">
        <v>140</v>
      </c>
      <c r="B19" s="1" t="s">
        <v>390</v>
      </c>
      <c r="C19" s="1" t="str">
        <f t="shared" si="0"/>
        <v>016211</v>
      </c>
      <c r="D19" s="1" t="s">
        <v>391</v>
      </c>
      <c r="E19" s="1" t="s">
        <v>389</v>
      </c>
      <c r="F19" s="2" t="s">
        <v>38</v>
      </c>
      <c r="G19" s="2" t="s">
        <v>17</v>
      </c>
      <c r="H19" s="2"/>
      <c r="I19" s="26">
        <v>6.5</v>
      </c>
      <c r="J19" s="27">
        <v>4.75</v>
      </c>
      <c r="K19" s="28">
        <v>3.5</v>
      </c>
      <c r="L19" s="29">
        <v>5.5</v>
      </c>
      <c r="M19" s="29">
        <v>3.5</v>
      </c>
      <c r="N19" s="29">
        <v>5</v>
      </c>
      <c r="O19" s="30"/>
      <c r="P19" s="30"/>
      <c r="Q19" s="30"/>
      <c r="R19" s="14">
        <f t="shared" si="1"/>
        <v>4.666666666666667</v>
      </c>
      <c r="S19" s="14">
        <f t="shared" si="2"/>
        <v>15.5</v>
      </c>
      <c r="T19" s="14">
        <f t="shared" si="3"/>
        <v>15.5</v>
      </c>
      <c r="U19" s="14">
        <f t="shared" si="4"/>
        <v>15</v>
      </c>
      <c r="V19" s="14">
        <f t="shared" si="5"/>
        <v>4.75</v>
      </c>
      <c r="W19" s="14">
        <f t="shared" si="6"/>
        <v>14.75</v>
      </c>
      <c r="X19" s="22">
        <f t="shared" si="7"/>
        <v>15.5</v>
      </c>
      <c r="Y19" s="37">
        <v>7.5</v>
      </c>
      <c r="Z19" s="15">
        <v>2</v>
      </c>
      <c r="AA19" s="15">
        <v>0.25</v>
      </c>
      <c r="AB19" s="16">
        <f t="shared" si="8"/>
        <v>6.2479166666666668</v>
      </c>
    </row>
    <row r="20" spans="1:28" ht="15.75" x14ac:dyDescent="0.25">
      <c r="A20" s="13">
        <v>141</v>
      </c>
      <c r="B20" s="1" t="s">
        <v>398</v>
      </c>
      <c r="C20" s="1" t="str">
        <f t="shared" si="0"/>
        <v>016214</v>
      </c>
      <c r="D20" s="1" t="s">
        <v>399</v>
      </c>
      <c r="E20" s="1" t="s">
        <v>400</v>
      </c>
      <c r="F20" s="2" t="s">
        <v>38</v>
      </c>
      <c r="G20" s="2" t="s">
        <v>17</v>
      </c>
      <c r="H20" s="2"/>
      <c r="I20" s="26">
        <v>6.5</v>
      </c>
      <c r="J20" s="27">
        <v>5.75</v>
      </c>
      <c r="K20" s="28">
        <v>4.5</v>
      </c>
      <c r="L20" s="29">
        <v>6.5</v>
      </c>
      <c r="M20" s="29">
        <v>4</v>
      </c>
      <c r="N20" s="29">
        <v>4.5</v>
      </c>
      <c r="O20" s="30"/>
      <c r="P20" s="30"/>
      <c r="Q20" s="30"/>
      <c r="R20" s="14">
        <f t="shared" si="1"/>
        <v>5</v>
      </c>
      <c r="S20" s="14">
        <f t="shared" si="2"/>
        <v>17</v>
      </c>
      <c r="T20" s="14">
        <f t="shared" si="3"/>
        <v>17.5</v>
      </c>
      <c r="U20" s="14">
        <f t="shared" si="4"/>
        <v>15</v>
      </c>
      <c r="V20" s="14">
        <f t="shared" si="5"/>
        <v>5.75</v>
      </c>
      <c r="W20" s="14">
        <f t="shared" si="6"/>
        <v>16.75</v>
      </c>
      <c r="X20" s="22">
        <f t="shared" si="7"/>
        <v>17.5</v>
      </c>
      <c r="Y20" s="37">
        <v>9.3000000000000007</v>
      </c>
      <c r="Z20" s="15">
        <v>1.5</v>
      </c>
      <c r="AA20" s="15">
        <v>0.25</v>
      </c>
      <c r="AB20" s="16">
        <f t="shared" si="8"/>
        <v>7.1087500000000006</v>
      </c>
    </row>
    <row r="21" spans="1:28" ht="15.75" x14ac:dyDescent="0.25">
      <c r="A21" s="13">
        <v>142</v>
      </c>
      <c r="B21" s="1" t="s">
        <v>401</v>
      </c>
      <c r="C21" s="1" t="str">
        <f t="shared" si="0"/>
        <v>016215</v>
      </c>
      <c r="D21" s="1" t="s">
        <v>184</v>
      </c>
      <c r="E21" s="1" t="s">
        <v>400</v>
      </c>
      <c r="F21" s="2" t="s">
        <v>38</v>
      </c>
      <c r="G21" s="2" t="s">
        <v>17</v>
      </c>
      <c r="H21" s="2"/>
      <c r="I21" s="26">
        <v>7</v>
      </c>
      <c r="J21" s="27">
        <v>4</v>
      </c>
      <c r="K21" s="28">
        <v>7.5</v>
      </c>
      <c r="L21" s="29">
        <v>7</v>
      </c>
      <c r="M21" s="29">
        <v>3.5</v>
      </c>
      <c r="N21" s="29">
        <v>4</v>
      </c>
      <c r="O21" s="30"/>
      <c r="P21" s="30"/>
      <c r="Q21" s="30"/>
      <c r="R21" s="14">
        <f t="shared" si="1"/>
        <v>4.833333333333333</v>
      </c>
      <c r="S21" s="14">
        <f t="shared" si="2"/>
        <v>17.5</v>
      </c>
      <c r="T21" s="14">
        <f t="shared" si="3"/>
        <v>21.5</v>
      </c>
      <c r="U21" s="14">
        <f t="shared" si="4"/>
        <v>14.5</v>
      </c>
      <c r="V21" s="14">
        <f t="shared" si="5"/>
        <v>4</v>
      </c>
      <c r="W21" s="14">
        <f t="shared" si="6"/>
        <v>18.5</v>
      </c>
      <c r="X21" s="22">
        <f t="shared" si="7"/>
        <v>21.5</v>
      </c>
      <c r="Y21" s="37">
        <v>7.7</v>
      </c>
      <c r="Z21" s="17"/>
      <c r="AA21" s="15">
        <v>0.25</v>
      </c>
      <c r="AB21" s="16">
        <f t="shared" si="8"/>
        <v>6.6433333333333326</v>
      </c>
    </row>
    <row r="22" spans="1:28" ht="15.75" x14ac:dyDescent="0.25">
      <c r="A22" s="13">
        <v>143</v>
      </c>
      <c r="B22" s="1" t="s">
        <v>402</v>
      </c>
      <c r="C22" s="1" t="str">
        <f t="shared" si="0"/>
        <v>016216</v>
      </c>
      <c r="D22" s="1" t="s">
        <v>396</v>
      </c>
      <c r="E22" s="1" t="s">
        <v>403</v>
      </c>
      <c r="F22" s="2" t="s">
        <v>38</v>
      </c>
      <c r="G22" s="2" t="s">
        <v>17</v>
      </c>
      <c r="H22" s="2"/>
      <c r="I22" s="26"/>
      <c r="J22" s="27">
        <v>3.75</v>
      </c>
      <c r="K22" s="28">
        <v>6</v>
      </c>
      <c r="L22" s="29">
        <v>6.5</v>
      </c>
      <c r="M22" s="29">
        <v>4</v>
      </c>
      <c r="N22" s="29">
        <v>4.5</v>
      </c>
      <c r="O22" s="30"/>
      <c r="P22" s="30"/>
      <c r="Q22" s="30"/>
      <c r="R22" s="14">
        <f t="shared" si="1"/>
        <v>5</v>
      </c>
      <c r="S22" s="14">
        <f t="shared" si="2"/>
        <v>10.5</v>
      </c>
      <c r="T22" s="14">
        <f t="shared" si="3"/>
        <v>12.5</v>
      </c>
      <c r="U22" s="14">
        <f t="shared" si="4"/>
        <v>8.5</v>
      </c>
      <c r="V22" s="14">
        <f t="shared" si="5"/>
        <v>3.75</v>
      </c>
      <c r="W22" s="14">
        <f t="shared" si="6"/>
        <v>9.75</v>
      </c>
      <c r="X22" s="22">
        <f t="shared" si="7"/>
        <v>12.5</v>
      </c>
      <c r="Y22" s="37">
        <v>7.9</v>
      </c>
      <c r="Z22" s="15">
        <v>1.5</v>
      </c>
      <c r="AA22" s="15">
        <v>0.25</v>
      </c>
      <c r="AB22" s="16">
        <f t="shared" si="8"/>
        <v>5.4637500000000001</v>
      </c>
    </row>
    <row r="23" spans="1:28" ht="15.75" x14ac:dyDescent="0.25">
      <c r="F23" s="49" t="s">
        <v>537</v>
      </c>
      <c r="G23" s="49"/>
      <c r="H23" s="49"/>
      <c r="I23" s="19">
        <f t="shared" ref="I23:Q23" si="9">SUM(I7:I22)/COUNTA(I7:I22)</f>
        <v>6.25</v>
      </c>
      <c r="J23" s="19">
        <f t="shared" si="9"/>
        <v>4.9833333333333334</v>
      </c>
      <c r="K23" s="19">
        <f t="shared" si="9"/>
        <v>4.666666666666667</v>
      </c>
      <c r="L23" s="19">
        <f t="shared" si="9"/>
        <v>5.9090909090909092</v>
      </c>
      <c r="M23" s="19">
        <f t="shared" si="9"/>
        <v>3.9090909090909092</v>
      </c>
      <c r="N23" s="19">
        <f t="shared" si="9"/>
        <v>4.8181818181818183</v>
      </c>
      <c r="O23" s="19">
        <f t="shared" si="9"/>
        <v>5.75</v>
      </c>
      <c r="P23" s="19">
        <f t="shared" si="9"/>
        <v>7.375</v>
      </c>
      <c r="Q23" s="19">
        <f t="shared" si="9"/>
        <v>7.25</v>
      </c>
      <c r="R23" s="19"/>
      <c r="S23" s="19"/>
      <c r="T23" s="19"/>
      <c r="U23" s="19"/>
      <c r="V23" s="19"/>
      <c r="W23" s="19"/>
      <c r="X23" s="19">
        <f>SUM(X7:X22)/COUNTA(X7:X22)</f>
        <v>17.109375</v>
      </c>
    </row>
  </sheetData>
  <mergeCells count="25">
    <mergeCell ref="A4:H4"/>
    <mergeCell ref="A1:E1"/>
    <mergeCell ref="F1:AB1"/>
    <mergeCell ref="A2:E2"/>
    <mergeCell ref="F2:AB2"/>
    <mergeCell ref="A3:AB3"/>
    <mergeCell ref="A5:A6"/>
    <mergeCell ref="B5:C6"/>
    <mergeCell ref="D5:D6"/>
    <mergeCell ref="E5:E6"/>
    <mergeCell ref="F5:F6"/>
    <mergeCell ref="AA5:AA6"/>
    <mergeCell ref="AB5:AB6"/>
    <mergeCell ref="H5:H6"/>
    <mergeCell ref="I5:I6"/>
    <mergeCell ref="J5:J6"/>
    <mergeCell ref="K5:K6"/>
    <mergeCell ref="L5:N5"/>
    <mergeCell ref="O5:Q5"/>
    <mergeCell ref="F23:H23"/>
    <mergeCell ref="R5:R6"/>
    <mergeCell ref="S5:X5"/>
    <mergeCell ref="Y5:Y6"/>
    <mergeCell ref="Z5:Z6"/>
    <mergeCell ref="G5:G6"/>
  </mergeCells>
  <pageMargins left="0.7" right="0.7" top="0.75" bottom="0.75" header="0.3" footer="0.3"/>
  <pageSetup paperSize="9" scale="6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topLeftCell="A28" workbookViewId="0">
      <selection activeCell="A35" sqref="A35:XFD35"/>
    </sheetView>
  </sheetViews>
  <sheetFormatPr defaultRowHeight="15" x14ac:dyDescent="0.25"/>
  <cols>
    <col min="1" max="1" width="5" style="7" bestFit="1" customWidth="1"/>
    <col min="2" max="2" width="10" style="7" bestFit="1" customWidth="1"/>
    <col min="3" max="3" width="4" style="6" bestFit="1" customWidth="1"/>
    <col min="4" max="4" width="22" style="7" customWidth="1"/>
    <col min="5" max="5" width="8.75" style="7" customWidth="1"/>
    <col min="6" max="6" width="6.625" style="7" bestFit="1" customWidth="1"/>
    <col min="7" max="7" width="5.25" style="7" bestFit="1" customWidth="1"/>
    <col min="8" max="8" width="7.375" style="7" hidden="1" customWidth="1"/>
    <col min="9" max="9" width="6.375" style="8" bestFit="1" customWidth="1"/>
    <col min="10" max="10" width="5.625" style="10" bestFit="1" customWidth="1"/>
    <col min="11" max="11" width="5.375" style="8" bestFit="1" customWidth="1"/>
    <col min="12" max="17" width="4.375" style="8" customWidth="1"/>
    <col min="18" max="23" width="6.25" style="8" customWidth="1"/>
    <col min="24" max="24" width="6.25" style="20" customWidth="1"/>
    <col min="25" max="25" width="6.375" style="8" customWidth="1"/>
    <col min="26" max="26" width="6.125" style="9" customWidth="1"/>
    <col min="27" max="27" width="4.625" style="9" bestFit="1" customWidth="1"/>
    <col min="28" max="28" width="8" style="8" customWidth="1"/>
    <col min="29" max="261" width="9" style="7"/>
    <col min="262" max="262" width="5" style="7" bestFit="1" customWidth="1"/>
    <col min="263" max="263" width="9" style="7"/>
    <col min="264" max="264" width="26.75" style="7" bestFit="1" customWidth="1"/>
    <col min="265" max="267" width="9" style="7"/>
    <col min="268" max="270" width="0" style="7" hidden="1" customWidth="1"/>
    <col min="271" max="517" width="9" style="7"/>
    <col min="518" max="518" width="5" style="7" bestFit="1" customWidth="1"/>
    <col min="519" max="519" width="9" style="7"/>
    <col min="520" max="520" width="26.75" style="7" bestFit="1" customWidth="1"/>
    <col min="521" max="523" width="9" style="7"/>
    <col min="524" max="526" width="0" style="7" hidden="1" customWidth="1"/>
    <col min="527" max="773" width="9" style="7"/>
    <col min="774" max="774" width="5" style="7" bestFit="1" customWidth="1"/>
    <col min="775" max="775" width="9" style="7"/>
    <col min="776" max="776" width="26.75" style="7" bestFit="1" customWidth="1"/>
    <col min="777" max="779" width="9" style="7"/>
    <col min="780" max="782" width="0" style="7" hidden="1" customWidth="1"/>
    <col min="783" max="1029" width="9" style="7"/>
    <col min="1030" max="1030" width="5" style="7" bestFit="1" customWidth="1"/>
    <col min="1031" max="1031" width="9" style="7"/>
    <col min="1032" max="1032" width="26.75" style="7" bestFit="1" customWidth="1"/>
    <col min="1033" max="1035" width="9" style="7"/>
    <col min="1036" max="1038" width="0" style="7" hidden="1" customWidth="1"/>
    <col min="1039" max="1285" width="9" style="7"/>
    <col min="1286" max="1286" width="5" style="7" bestFit="1" customWidth="1"/>
    <col min="1287" max="1287" width="9" style="7"/>
    <col min="1288" max="1288" width="26.75" style="7" bestFit="1" customWidth="1"/>
    <col min="1289" max="1291" width="9" style="7"/>
    <col min="1292" max="1294" width="0" style="7" hidden="1" customWidth="1"/>
    <col min="1295" max="1541" width="9" style="7"/>
    <col min="1542" max="1542" width="5" style="7" bestFit="1" customWidth="1"/>
    <col min="1543" max="1543" width="9" style="7"/>
    <col min="1544" max="1544" width="26.75" style="7" bestFit="1" customWidth="1"/>
    <col min="1545" max="1547" width="9" style="7"/>
    <col min="1548" max="1550" width="0" style="7" hidden="1" customWidth="1"/>
    <col min="1551" max="1797" width="9" style="7"/>
    <col min="1798" max="1798" width="5" style="7" bestFit="1" customWidth="1"/>
    <col min="1799" max="1799" width="9" style="7"/>
    <col min="1800" max="1800" width="26.75" style="7" bestFit="1" customWidth="1"/>
    <col min="1801" max="1803" width="9" style="7"/>
    <col min="1804" max="1806" width="0" style="7" hidden="1" customWidth="1"/>
    <col min="1807" max="2053" width="9" style="7"/>
    <col min="2054" max="2054" width="5" style="7" bestFit="1" customWidth="1"/>
    <col min="2055" max="2055" width="9" style="7"/>
    <col min="2056" max="2056" width="26.75" style="7" bestFit="1" customWidth="1"/>
    <col min="2057" max="2059" width="9" style="7"/>
    <col min="2060" max="2062" width="0" style="7" hidden="1" customWidth="1"/>
    <col min="2063" max="2309" width="9" style="7"/>
    <col min="2310" max="2310" width="5" style="7" bestFit="1" customWidth="1"/>
    <col min="2311" max="2311" width="9" style="7"/>
    <col min="2312" max="2312" width="26.75" style="7" bestFit="1" customWidth="1"/>
    <col min="2313" max="2315" width="9" style="7"/>
    <col min="2316" max="2318" width="0" style="7" hidden="1" customWidth="1"/>
    <col min="2319" max="2565" width="9" style="7"/>
    <col min="2566" max="2566" width="5" style="7" bestFit="1" customWidth="1"/>
    <col min="2567" max="2567" width="9" style="7"/>
    <col min="2568" max="2568" width="26.75" style="7" bestFit="1" customWidth="1"/>
    <col min="2569" max="2571" width="9" style="7"/>
    <col min="2572" max="2574" width="0" style="7" hidden="1" customWidth="1"/>
    <col min="2575" max="2821" width="9" style="7"/>
    <col min="2822" max="2822" width="5" style="7" bestFit="1" customWidth="1"/>
    <col min="2823" max="2823" width="9" style="7"/>
    <col min="2824" max="2824" width="26.75" style="7" bestFit="1" customWidth="1"/>
    <col min="2825" max="2827" width="9" style="7"/>
    <col min="2828" max="2830" width="0" style="7" hidden="1" customWidth="1"/>
    <col min="2831" max="3077" width="9" style="7"/>
    <col min="3078" max="3078" width="5" style="7" bestFit="1" customWidth="1"/>
    <col min="3079" max="3079" width="9" style="7"/>
    <col min="3080" max="3080" width="26.75" style="7" bestFit="1" customWidth="1"/>
    <col min="3081" max="3083" width="9" style="7"/>
    <col min="3084" max="3086" width="0" style="7" hidden="1" customWidth="1"/>
    <col min="3087" max="3333" width="9" style="7"/>
    <col min="3334" max="3334" width="5" style="7" bestFit="1" customWidth="1"/>
    <col min="3335" max="3335" width="9" style="7"/>
    <col min="3336" max="3336" width="26.75" style="7" bestFit="1" customWidth="1"/>
    <col min="3337" max="3339" width="9" style="7"/>
    <col min="3340" max="3342" width="0" style="7" hidden="1" customWidth="1"/>
    <col min="3343" max="3589" width="9" style="7"/>
    <col min="3590" max="3590" width="5" style="7" bestFit="1" customWidth="1"/>
    <col min="3591" max="3591" width="9" style="7"/>
    <col min="3592" max="3592" width="26.75" style="7" bestFit="1" customWidth="1"/>
    <col min="3593" max="3595" width="9" style="7"/>
    <col min="3596" max="3598" width="0" style="7" hidden="1" customWidth="1"/>
    <col min="3599" max="3845" width="9" style="7"/>
    <col min="3846" max="3846" width="5" style="7" bestFit="1" customWidth="1"/>
    <col min="3847" max="3847" width="9" style="7"/>
    <col min="3848" max="3848" width="26.75" style="7" bestFit="1" customWidth="1"/>
    <col min="3849" max="3851" width="9" style="7"/>
    <col min="3852" max="3854" width="0" style="7" hidden="1" customWidth="1"/>
    <col min="3855" max="4101" width="9" style="7"/>
    <col min="4102" max="4102" width="5" style="7" bestFit="1" customWidth="1"/>
    <col min="4103" max="4103" width="9" style="7"/>
    <col min="4104" max="4104" width="26.75" style="7" bestFit="1" customWidth="1"/>
    <col min="4105" max="4107" width="9" style="7"/>
    <col min="4108" max="4110" width="0" style="7" hidden="1" customWidth="1"/>
    <col min="4111" max="4357" width="9" style="7"/>
    <col min="4358" max="4358" width="5" style="7" bestFit="1" customWidth="1"/>
    <col min="4359" max="4359" width="9" style="7"/>
    <col min="4360" max="4360" width="26.75" style="7" bestFit="1" customWidth="1"/>
    <col min="4361" max="4363" width="9" style="7"/>
    <col min="4364" max="4366" width="0" style="7" hidden="1" customWidth="1"/>
    <col min="4367" max="4613" width="9" style="7"/>
    <col min="4614" max="4614" width="5" style="7" bestFit="1" customWidth="1"/>
    <col min="4615" max="4615" width="9" style="7"/>
    <col min="4616" max="4616" width="26.75" style="7" bestFit="1" customWidth="1"/>
    <col min="4617" max="4619" width="9" style="7"/>
    <col min="4620" max="4622" width="0" style="7" hidden="1" customWidth="1"/>
    <col min="4623" max="4869" width="9" style="7"/>
    <col min="4870" max="4870" width="5" style="7" bestFit="1" customWidth="1"/>
    <col min="4871" max="4871" width="9" style="7"/>
    <col min="4872" max="4872" width="26.75" style="7" bestFit="1" customWidth="1"/>
    <col min="4873" max="4875" width="9" style="7"/>
    <col min="4876" max="4878" width="0" style="7" hidden="1" customWidth="1"/>
    <col min="4879" max="5125" width="9" style="7"/>
    <col min="5126" max="5126" width="5" style="7" bestFit="1" customWidth="1"/>
    <col min="5127" max="5127" width="9" style="7"/>
    <col min="5128" max="5128" width="26.75" style="7" bestFit="1" customWidth="1"/>
    <col min="5129" max="5131" width="9" style="7"/>
    <col min="5132" max="5134" width="0" style="7" hidden="1" customWidth="1"/>
    <col min="5135" max="5381" width="9" style="7"/>
    <col min="5382" max="5382" width="5" style="7" bestFit="1" customWidth="1"/>
    <col min="5383" max="5383" width="9" style="7"/>
    <col min="5384" max="5384" width="26.75" style="7" bestFit="1" customWidth="1"/>
    <col min="5385" max="5387" width="9" style="7"/>
    <col min="5388" max="5390" width="0" style="7" hidden="1" customWidth="1"/>
    <col min="5391" max="5637" width="9" style="7"/>
    <col min="5638" max="5638" width="5" style="7" bestFit="1" customWidth="1"/>
    <col min="5639" max="5639" width="9" style="7"/>
    <col min="5640" max="5640" width="26.75" style="7" bestFit="1" customWidth="1"/>
    <col min="5641" max="5643" width="9" style="7"/>
    <col min="5644" max="5646" width="0" style="7" hidden="1" customWidth="1"/>
    <col min="5647" max="5893" width="9" style="7"/>
    <col min="5894" max="5894" width="5" style="7" bestFit="1" customWidth="1"/>
    <col min="5895" max="5895" width="9" style="7"/>
    <col min="5896" max="5896" width="26.75" style="7" bestFit="1" customWidth="1"/>
    <col min="5897" max="5899" width="9" style="7"/>
    <col min="5900" max="5902" width="0" style="7" hidden="1" customWidth="1"/>
    <col min="5903" max="6149" width="9" style="7"/>
    <col min="6150" max="6150" width="5" style="7" bestFit="1" customWidth="1"/>
    <col min="6151" max="6151" width="9" style="7"/>
    <col min="6152" max="6152" width="26.75" style="7" bestFit="1" customWidth="1"/>
    <col min="6153" max="6155" width="9" style="7"/>
    <col min="6156" max="6158" width="0" style="7" hidden="1" customWidth="1"/>
    <col min="6159" max="6405" width="9" style="7"/>
    <col min="6406" max="6406" width="5" style="7" bestFit="1" customWidth="1"/>
    <col min="6407" max="6407" width="9" style="7"/>
    <col min="6408" max="6408" width="26.75" style="7" bestFit="1" customWidth="1"/>
    <col min="6409" max="6411" width="9" style="7"/>
    <col min="6412" max="6414" width="0" style="7" hidden="1" customWidth="1"/>
    <col min="6415" max="6661" width="9" style="7"/>
    <col min="6662" max="6662" width="5" style="7" bestFit="1" customWidth="1"/>
    <col min="6663" max="6663" width="9" style="7"/>
    <col min="6664" max="6664" width="26.75" style="7" bestFit="1" customWidth="1"/>
    <col min="6665" max="6667" width="9" style="7"/>
    <col min="6668" max="6670" width="0" style="7" hidden="1" customWidth="1"/>
    <col min="6671" max="6917" width="9" style="7"/>
    <col min="6918" max="6918" width="5" style="7" bestFit="1" customWidth="1"/>
    <col min="6919" max="6919" width="9" style="7"/>
    <col min="6920" max="6920" width="26.75" style="7" bestFit="1" customWidth="1"/>
    <col min="6921" max="6923" width="9" style="7"/>
    <col min="6924" max="6926" width="0" style="7" hidden="1" customWidth="1"/>
    <col min="6927" max="7173" width="9" style="7"/>
    <col min="7174" max="7174" width="5" style="7" bestFit="1" customWidth="1"/>
    <col min="7175" max="7175" width="9" style="7"/>
    <col min="7176" max="7176" width="26.75" style="7" bestFit="1" customWidth="1"/>
    <col min="7177" max="7179" width="9" style="7"/>
    <col min="7180" max="7182" width="0" style="7" hidden="1" customWidth="1"/>
    <col min="7183" max="7429" width="9" style="7"/>
    <col min="7430" max="7430" width="5" style="7" bestFit="1" customWidth="1"/>
    <col min="7431" max="7431" width="9" style="7"/>
    <col min="7432" max="7432" width="26.75" style="7" bestFit="1" customWidth="1"/>
    <col min="7433" max="7435" width="9" style="7"/>
    <col min="7436" max="7438" width="0" style="7" hidden="1" customWidth="1"/>
    <col min="7439" max="7685" width="9" style="7"/>
    <col min="7686" max="7686" width="5" style="7" bestFit="1" customWidth="1"/>
    <col min="7687" max="7687" width="9" style="7"/>
    <col min="7688" max="7688" width="26.75" style="7" bestFit="1" customWidth="1"/>
    <col min="7689" max="7691" width="9" style="7"/>
    <col min="7692" max="7694" width="0" style="7" hidden="1" customWidth="1"/>
    <col min="7695" max="7941" width="9" style="7"/>
    <col min="7942" max="7942" width="5" style="7" bestFit="1" customWidth="1"/>
    <col min="7943" max="7943" width="9" style="7"/>
    <col min="7944" max="7944" width="26.75" style="7" bestFit="1" customWidth="1"/>
    <col min="7945" max="7947" width="9" style="7"/>
    <col min="7948" max="7950" width="0" style="7" hidden="1" customWidth="1"/>
    <col min="7951" max="8197" width="9" style="7"/>
    <col min="8198" max="8198" width="5" style="7" bestFit="1" customWidth="1"/>
    <col min="8199" max="8199" width="9" style="7"/>
    <col min="8200" max="8200" width="26.75" style="7" bestFit="1" customWidth="1"/>
    <col min="8201" max="8203" width="9" style="7"/>
    <col min="8204" max="8206" width="0" style="7" hidden="1" customWidth="1"/>
    <col min="8207" max="8453" width="9" style="7"/>
    <col min="8454" max="8454" width="5" style="7" bestFit="1" customWidth="1"/>
    <col min="8455" max="8455" width="9" style="7"/>
    <col min="8456" max="8456" width="26.75" style="7" bestFit="1" customWidth="1"/>
    <col min="8457" max="8459" width="9" style="7"/>
    <col min="8460" max="8462" width="0" style="7" hidden="1" customWidth="1"/>
    <col min="8463" max="8709" width="9" style="7"/>
    <col min="8710" max="8710" width="5" style="7" bestFit="1" customWidth="1"/>
    <col min="8711" max="8711" width="9" style="7"/>
    <col min="8712" max="8712" width="26.75" style="7" bestFit="1" customWidth="1"/>
    <col min="8713" max="8715" width="9" style="7"/>
    <col min="8716" max="8718" width="0" style="7" hidden="1" customWidth="1"/>
    <col min="8719" max="8965" width="9" style="7"/>
    <col min="8966" max="8966" width="5" style="7" bestFit="1" customWidth="1"/>
    <col min="8967" max="8967" width="9" style="7"/>
    <col min="8968" max="8968" width="26.75" style="7" bestFit="1" customWidth="1"/>
    <col min="8969" max="8971" width="9" style="7"/>
    <col min="8972" max="8974" width="0" style="7" hidden="1" customWidth="1"/>
    <col min="8975" max="9221" width="9" style="7"/>
    <col min="9222" max="9222" width="5" style="7" bestFit="1" customWidth="1"/>
    <col min="9223" max="9223" width="9" style="7"/>
    <col min="9224" max="9224" width="26.75" style="7" bestFit="1" customWidth="1"/>
    <col min="9225" max="9227" width="9" style="7"/>
    <col min="9228" max="9230" width="0" style="7" hidden="1" customWidth="1"/>
    <col min="9231" max="9477" width="9" style="7"/>
    <col min="9478" max="9478" width="5" style="7" bestFit="1" customWidth="1"/>
    <col min="9479" max="9479" width="9" style="7"/>
    <col min="9480" max="9480" width="26.75" style="7" bestFit="1" customWidth="1"/>
    <col min="9481" max="9483" width="9" style="7"/>
    <col min="9484" max="9486" width="0" style="7" hidden="1" customWidth="1"/>
    <col min="9487" max="9733" width="9" style="7"/>
    <col min="9734" max="9734" width="5" style="7" bestFit="1" customWidth="1"/>
    <col min="9735" max="9735" width="9" style="7"/>
    <col min="9736" max="9736" width="26.75" style="7" bestFit="1" customWidth="1"/>
    <col min="9737" max="9739" width="9" style="7"/>
    <col min="9740" max="9742" width="0" style="7" hidden="1" customWidth="1"/>
    <col min="9743" max="9989" width="9" style="7"/>
    <col min="9990" max="9990" width="5" style="7" bestFit="1" customWidth="1"/>
    <col min="9991" max="9991" width="9" style="7"/>
    <col min="9992" max="9992" width="26.75" style="7" bestFit="1" customWidth="1"/>
    <col min="9993" max="9995" width="9" style="7"/>
    <col min="9996" max="9998" width="0" style="7" hidden="1" customWidth="1"/>
    <col min="9999" max="10245" width="9" style="7"/>
    <col min="10246" max="10246" width="5" style="7" bestFit="1" customWidth="1"/>
    <col min="10247" max="10247" width="9" style="7"/>
    <col min="10248" max="10248" width="26.75" style="7" bestFit="1" customWidth="1"/>
    <col min="10249" max="10251" width="9" style="7"/>
    <col min="10252" max="10254" width="0" style="7" hidden="1" customWidth="1"/>
    <col min="10255" max="10501" width="9" style="7"/>
    <col min="10502" max="10502" width="5" style="7" bestFit="1" customWidth="1"/>
    <col min="10503" max="10503" width="9" style="7"/>
    <col min="10504" max="10504" width="26.75" style="7" bestFit="1" customWidth="1"/>
    <col min="10505" max="10507" width="9" style="7"/>
    <col min="10508" max="10510" width="0" style="7" hidden="1" customWidth="1"/>
    <col min="10511" max="10757" width="9" style="7"/>
    <col min="10758" max="10758" width="5" style="7" bestFit="1" customWidth="1"/>
    <col min="10759" max="10759" width="9" style="7"/>
    <col min="10760" max="10760" width="26.75" style="7" bestFit="1" customWidth="1"/>
    <col min="10761" max="10763" width="9" style="7"/>
    <col min="10764" max="10766" width="0" style="7" hidden="1" customWidth="1"/>
    <col min="10767" max="11013" width="9" style="7"/>
    <col min="11014" max="11014" width="5" style="7" bestFit="1" customWidth="1"/>
    <col min="11015" max="11015" width="9" style="7"/>
    <col min="11016" max="11016" width="26.75" style="7" bestFit="1" customWidth="1"/>
    <col min="11017" max="11019" width="9" style="7"/>
    <col min="11020" max="11022" width="0" style="7" hidden="1" customWidth="1"/>
    <col min="11023" max="11269" width="9" style="7"/>
    <col min="11270" max="11270" width="5" style="7" bestFit="1" customWidth="1"/>
    <col min="11271" max="11271" width="9" style="7"/>
    <col min="11272" max="11272" width="26.75" style="7" bestFit="1" customWidth="1"/>
    <col min="11273" max="11275" width="9" style="7"/>
    <col min="11276" max="11278" width="0" style="7" hidden="1" customWidth="1"/>
    <col min="11279" max="11525" width="9" style="7"/>
    <col min="11526" max="11526" width="5" style="7" bestFit="1" customWidth="1"/>
    <col min="11527" max="11527" width="9" style="7"/>
    <col min="11528" max="11528" width="26.75" style="7" bestFit="1" customWidth="1"/>
    <col min="11529" max="11531" width="9" style="7"/>
    <col min="11532" max="11534" width="0" style="7" hidden="1" customWidth="1"/>
    <col min="11535" max="11781" width="9" style="7"/>
    <col min="11782" max="11782" width="5" style="7" bestFit="1" customWidth="1"/>
    <col min="11783" max="11783" width="9" style="7"/>
    <col min="11784" max="11784" width="26.75" style="7" bestFit="1" customWidth="1"/>
    <col min="11785" max="11787" width="9" style="7"/>
    <col min="11788" max="11790" width="0" style="7" hidden="1" customWidth="1"/>
    <col min="11791" max="12037" width="9" style="7"/>
    <col min="12038" max="12038" width="5" style="7" bestFit="1" customWidth="1"/>
    <col min="12039" max="12039" width="9" style="7"/>
    <col min="12040" max="12040" width="26.75" style="7" bestFit="1" customWidth="1"/>
    <col min="12041" max="12043" width="9" style="7"/>
    <col min="12044" max="12046" width="0" style="7" hidden="1" customWidth="1"/>
    <col min="12047" max="12293" width="9" style="7"/>
    <col min="12294" max="12294" width="5" style="7" bestFit="1" customWidth="1"/>
    <col min="12295" max="12295" width="9" style="7"/>
    <col min="12296" max="12296" width="26.75" style="7" bestFit="1" customWidth="1"/>
    <col min="12297" max="12299" width="9" style="7"/>
    <col min="12300" max="12302" width="0" style="7" hidden="1" customWidth="1"/>
    <col min="12303" max="12549" width="9" style="7"/>
    <col min="12550" max="12550" width="5" style="7" bestFit="1" customWidth="1"/>
    <col min="12551" max="12551" width="9" style="7"/>
    <col min="12552" max="12552" width="26.75" style="7" bestFit="1" customWidth="1"/>
    <col min="12553" max="12555" width="9" style="7"/>
    <col min="12556" max="12558" width="0" style="7" hidden="1" customWidth="1"/>
    <col min="12559" max="12805" width="9" style="7"/>
    <col min="12806" max="12806" width="5" style="7" bestFit="1" customWidth="1"/>
    <col min="12807" max="12807" width="9" style="7"/>
    <col min="12808" max="12808" width="26.75" style="7" bestFit="1" customWidth="1"/>
    <col min="12809" max="12811" width="9" style="7"/>
    <col min="12812" max="12814" width="0" style="7" hidden="1" customWidth="1"/>
    <col min="12815" max="13061" width="9" style="7"/>
    <col min="13062" max="13062" width="5" style="7" bestFit="1" customWidth="1"/>
    <col min="13063" max="13063" width="9" style="7"/>
    <col min="13064" max="13064" width="26.75" style="7" bestFit="1" customWidth="1"/>
    <col min="13065" max="13067" width="9" style="7"/>
    <col min="13068" max="13070" width="0" style="7" hidden="1" customWidth="1"/>
    <col min="13071" max="13317" width="9" style="7"/>
    <col min="13318" max="13318" width="5" style="7" bestFit="1" customWidth="1"/>
    <col min="13319" max="13319" width="9" style="7"/>
    <col min="13320" max="13320" width="26.75" style="7" bestFit="1" customWidth="1"/>
    <col min="13321" max="13323" width="9" style="7"/>
    <col min="13324" max="13326" width="0" style="7" hidden="1" customWidth="1"/>
    <col min="13327" max="13573" width="9" style="7"/>
    <col min="13574" max="13574" width="5" style="7" bestFit="1" customWidth="1"/>
    <col min="13575" max="13575" width="9" style="7"/>
    <col min="13576" max="13576" width="26.75" style="7" bestFit="1" customWidth="1"/>
    <col min="13577" max="13579" width="9" style="7"/>
    <col min="13580" max="13582" width="0" style="7" hidden="1" customWidth="1"/>
    <col min="13583" max="13829" width="9" style="7"/>
    <col min="13830" max="13830" width="5" style="7" bestFit="1" customWidth="1"/>
    <col min="13831" max="13831" width="9" style="7"/>
    <col min="13832" max="13832" width="26.75" style="7" bestFit="1" customWidth="1"/>
    <col min="13833" max="13835" width="9" style="7"/>
    <col min="13836" max="13838" width="0" style="7" hidden="1" customWidth="1"/>
    <col min="13839" max="14085" width="9" style="7"/>
    <col min="14086" max="14086" width="5" style="7" bestFit="1" customWidth="1"/>
    <col min="14087" max="14087" width="9" style="7"/>
    <col min="14088" max="14088" width="26.75" style="7" bestFit="1" customWidth="1"/>
    <col min="14089" max="14091" width="9" style="7"/>
    <col min="14092" max="14094" width="0" style="7" hidden="1" customWidth="1"/>
    <col min="14095" max="14341" width="9" style="7"/>
    <col min="14342" max="14342" width="5" style="7" bestFit="1" customWidth="1"/>
    <col min="14343" max="14343" width="9" style="7"/>
    <col min="14344" max="14344" width="26.75" style="7" bestFit="1" customWidth="1"/>
    <col min="14345" max="14347" width="9" style="7"/>
    <col min="14348" max="14350" width="0" style="7" hidden="1" customWidth="1"/>
    <col min="14351" max="14597" width="9" style="7"/>
    <col min="14598" max="14598" width="5" style="7" bestFit="1" customWidth="1"/>
    <col min="14599" max="14599" width="9" style="7"/>
    <col min="14600" max="14600" width="26.75" style="7" bestFit="1" customWidth="1"/>
    <col min="14601" max="14603" width="9" style="7"/>
    <col min="14604" max="14606" width="0" style="7" hidden="1" customWidth="1"/>
    <col min="14607" max="14853" width="9" style="7"/>
    <col min="14854" max="14854" width="5" style="7" bestFit="1" customWidth="1"/>
    <col min="14855" max="14855" width="9" style="7"/>
    <col min="14856" max="14856" width="26.75" style="7" bestFit="1" customWidth="1"/>
    <col min="14857" max="14859" width="9" style="7"/>
    <col min="14860" max="14862" width="0" style="7" hidden="1" customWidth="1"/>
    <col min="14863" max="15109" width="9" style="7"/>
    <col min="15110" max="15110" width="5" style="7" bestFit="1" customWidth="1"/>
    <col min="15111" max="15111" width="9" style="7"/>
    <col min="15112" max="15112" width="26.75" style="7" bestFit="1" customWidth="1"/>
    <col min="15113" max="15115" width="9" style="7"/>
    <col min="15116" max="15118" width="0" style="7" hidden="1" customWidth="1"/>
    <col min="15119" max="15365" width="9" style="7"/>
    <col min="15366" max="15366" width="5" style="7" bestFit="1" customWidth="1"/>
    <col min="15367" max="15367" width="9" style="7"/>
    <col min="15368" max="15368" width="26.75" style="7" bestFit="1" customWidth="1"/>
    <col min="15369" max="15371" width="9" style="7"/>
    <col min="15372" max="15374" width="0" style="7" hidden="1" customWidth="1"/>
    <col min="15375" max="15621" width="9" style="7"/>
    <col min="15622" max="15622" width="5" style="7" bestFit="1" customWidth="1"/>
    <col min="15623" max="15623" width="9" style="7"/>
    <col min="15624" max="15624" width="26.75" style="7" bestFit="1" customWidth="1"/>
    <col min="15625" max="15627" width="9" style="7"/>
    <col min="15628" max="15630" width="0" style="7" hidden="1" customWidth="1"/>
    <col min="15631" max="15877" width="9" style="7"/>
    <col min="15878" max="15878" width="5" style="7" bestFit="1" customWidth="1"/>
    <col min="15879" max="15879" width="9" style="7"/>
    <col min="15880" max="15880" width="26.75" style="7" bestFit="1" customWidth="1"/>
    <col min="15881" max="15883" width="9" style="7"/>
    <col min="15884" max="15886" width="0" style="7" hidden="1" customWidth="1"/>
    <col min="15887" max="16133" width="9" style="7"/>
    <col min="16134" max="16134" width="5" style="7" bestFit="1" customWidth="1"/>
    <col min="16135" max="16135" width="9" style="7"/>
    <col min="16136" max="16136" width="26.75" style="7" bestFit="1" customWidth="1"/>
    <col min="16137" max="16139" width="9" style="7"/>
    <col min="16140" max="16142" width="0" style="7" hidden="1" customWidth="1"/>
    <col min="16143" max="16383" width="9" style="7"/>
    <col min="16384" max="16384" width="9.125" style="7" customWidth="1"/>
  </cols>
  <sheetData>
    <row r="1" spans="1:28" ht="16.5" x14ac:dyDescent="0.25">
      <c r="A1" s="52" t="s">
        <v>0</v>
      </c>
      <c r="B1" s="52"/>
      <c r="C1" s="52"/>
      <c r="D1" s="52"/>
      <c r="E1" s="52"/>
      <c r="F1" s="54" t="s">
        <v>510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ht="16.5" x14ac:dyDescent="0.25">
      <c r="A2" s="53" t="s">
        <v>1</v>
      </c>
      <c r="B2" s="53"/>
      <c r="C2" s="53"/>
      <c r="D2" s="53"/>
      <c r="E2" s="53"/>
      <c r="F2" s="55" t="s">
        <v>2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ht="27" customHeight="1" x14ac:dyDescent="0.25">
      <c r="A3" s="56" t="s">
        <v>518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x14ac:dyDescent="0.25">
      <c r="A4" s="50"/>
      <c r="B4" s="50"/>
      <c r="C4" s="50"/>
      <c r="D4" s="50"/>
      <c r="E4" s="50"/>
      <c r="F4" s="50"/>
      <c r="G4" s="50"/>
      <c r="H4" s="51"/>
    </row>
    <row r="5" spans="1:28" s="23" customFormat="1" ht="15" customHeight="1" x14ac:dyDescent="0.2">
      <c r="A5" s="63" t="s">
        <v>3</v>
      </c>
      <c r="B5" s="57" t="s">
        <v>4</v>
      </c>
      <c r="C5" s="58"/>
      <c r="D5" s="63" t="s">
        <v>5</v>
      </c>
      <c r="E5" s="63" t="s">
        <v>6</v>
      </c>
      <c r="F5" s="63" t="s">
        <v>7</v>
      </c>
      <c r="G5" s="63" t="s">
        <v>8</v>
      </c>
      <c r="H5" s="65" t="s">
        <v>507</v>
      </c>
      <c r="I5" s="61" t="s">
        <v>511</v>
      </c>
      <c r="J5" s="61" t="s">
        <v>512</v>
      </c>
      <c r="K5" s="61" t="s">
        <v>513</v>
      </c>
      <c r="L5" s="67" t="s">
        <v>508</v>
      </c>
      <c r="M5" s="67"/>
      <c r="N5" s="67"/>
      <c r="O5" s="67" t="s">
        <v>509</v>
      </c>
      <c r="P5" s="67"/>
      <c r="Q5" s="67"/>
      <c r="R5" s="71" t="s">
        <v>521</v>
      </c>
      <c r="S5" s="70" t="s">
        <v>530</v>
      </c>
      <c r="T5" s="70"/>
      <c r="U5" s="70"/>
      <c r="V5" s="70"/>
      <c r="W5" s="70"/>
      <c r="X5" s="70"/>
      <c r="Y5" s="70" t="s">
        <v>532</v>
      </c>
      <c r="Z5" s="70" t="s">
        <v>520</v>
      </c>
      <c r="AA5" s="67" t="s">
        <v>517</v>
      </c>
      <c r="AB5" s="68" t="s">
        <v>519</v>
      </c>
    </row>
    <row r="6" spans="1:28" s="23" customFormat="1" ht="47.25" customHeight="1" x14ac:dyDescent="0.2">
      <c r="A6" s="64"/>
      <c r="B6" s="59"/>
      <c r="C6" s="60"/>
      <c r="D6" s="64"/>
      <c r="E6" s="64"/>
      <c r="F6" s="64"/>
      <c r="G6" s="64"/>
      <c r="H6" s="66"/>
      <c r="I6" s="62"/>
      <c r="J6" s="62"/>
      <c r="K6" s="62"/>
      <c r="L6" s="24" t="s">
        <v>522</v>
      </c>
      <c r="M6" s="24" t="s">
        <v>523</v>
      </c>
      <c r="N6" s="24" t="s">
        <v>524</v>
      </c>
      <c r="O6" s="25" t="s">
        <v>514</v>
      </c>
      <c r="P6" s="25" t="s">
        <v>515</v>
      </c>
      <c r="Q6" s="25" t="s">
        <v>516</v>
      </c>
      <c r="R6" s="72"/>
      <c r="S6" s="25" t="s">
        <v>525</v>
      </c>
      <c r="T6" s="25" t="s">
        <v>526</v>
      </c>
      <c r="U6" s="25" t="s">
        <v>527</v>
      </c>
      <c r="V6" s="25" t="s">
        <v>528</v>
      </c>
      <c r="W6" s="25" t="s">
        <v>529</v>
      </c>
      <c r="X6" s="21" t="s">
        <v>531</v>
      </c>
      <c r="Y6" s="67"/>
      <c r="Z6" s="70"/>
      <c r="AA6" s="67"/>
      <c r="AB6" s="69"/>
    </row>
    <row r="7" spans="1:28" ht="15.75" x14ac:dyDescent="0.25">
      <c r="A7" s="13">
        <v>177</v>
      </c>
      <c r="B7" s="3" t="s">
        <v>450</v>
      </c>
      <c r="C7" s="1" t="str">
        <f t="shared" ref="C7:C34" si="0">0&amp;RIGHT(B7,5)</f>
        <v>016004</v>
      </c>
      <c r="D7" s="3" t="s">
        <v>166</v>
      </c>
      <c r="E7" s="3" t="s">
        <v>20</v>
      </c>
      <c r="F7" s="4" t="s">
        <v>451</v>
      </c>
      <c r="G7" s="4" t="s">
        <v>13</v>
      </c>
      <c r="H7" s="2"/>
      <c r="I7" s="26">
        <v>6.5</v>
      </c>
      <c r="J7" s="27">
        <v>8.25</v>
      </c>
      <c r="K7" s="28">
        <v>5.5</v>
      </c>
      <c r="L7" s="29"/>
      <c r="M7" s="29"/>
      <c r="N7" s="29"/>
      <c r="O7" s="30">
        <v>5</v>
      </c>
      <c r="P7" s="30">
        <v>8.5</v>
      </c>
      <c r="Q7" s="30">
        <v>6.5</v>
      </c>
      <c r="R7" s="14">
        <f t="shared" ref="R7:R34" si="1">AVERAGE(L7:Q7)</f>
        <v>6.666666666666667</v>
      </c>
      <c r="S7" s="14">
        <f t="shared" ref="S7:S34" si="2">I7+L7+M7</f>
        <v>6.5</v>
      </c>
      <c r="T7" s="14">
        <f t="shared" ref="T7:T34" si="3">I7+K7+L7</f>
        <v>12</v>
      </c>
      <c r="U7" s="14">
        <f t="shared" ref="U7:U34" si="4">I7+M7+N7</f>
        <v>6.5</v>
      </c>
      <c r="V7" s="14">
        <f t="shared" ref="V7:V34" si="5">J7+O7+P7</f>
        <v>21.75</v>
      </c>
      <c r="W7" s="14">
        <f t="shared" ref="W7:W34" si="6">I7+J7+K7</f>
        <v>20.25</v>
      </c>
      <c r="X7" s="22">
        <f t="shared" ref="X7:X34" si="7">MAX(S7:W7)</f>
        <v>21.75</v>
      </c>
      <c r="Y7" s="37">
        <v>7.7</v>
      </c>
      <c r="Z7" s="15">
        <v>1.5</v>
      </c>
      <c r="AA7" s="15">
        <v>0.25</v>
      </c>
      <c r="AB7" s="16">
        <f t="shared" ref="AB7:AB34" si="8">((((SUM(I7:K7,R7)+Z7)/4)*7)+(Y7*3))/10+AA7</f>
        <v>7.5329166666666678</v>
      </c>
    </row>
    <row r="8" spans="1:28" ht="15.75" x14ac:dyDescent="0.25">
      <c r="A8" s="13">
        <v>178</v>
      </c>
      <c r="B8" s="3" t="s">
        <v>452</v>
      </c>
      <c r="C8" s="1" t="str">
        <f t="shared" si="0"/>
        <v>016016</v>
      </c>
      <c r="D8" s="3" t="s">
        <v>352</v>
      </c>
      <c r="E8" s="3" t="s">
        <v>20</v>
      </c>
      <c r="F8" s="4" t="s">
        <v>451</v>
      </c>
      <c r="G8" s="4" t="s">
        <v>13</v>
      </c>
      <c r="H8" s="2"/>
      <c r="I8" s="26">
        <v>6.5</v>
      </c>
      <c r="J8" s="27">
        <v>8</v>
      </c>
      <c r="K8" s="28">
        <v>4.5</v>
      </c>
      <c r="L8" s="29"/>
      <c r="M8" s="29"/>
      <c r="N8" s="29"/>
      <c r="O8" s="30">
        <v>5.5</v>
      </c>
      <c r="P8" s="30">
        <v>7.5</v>
      </c>
      <c r="Q8" s="30">
        <v>6.5</v>
      </c>
      <c r="R8" s="14">
        <f t="shared" si="1"/>
        <v>6.5</v>
      </c>
      <c r="S8" s="14">
        <f t="shared" si="2"/>
        <v>6.5</v>
      </c>
      <c r="T8" s="14">
        <f t="shared" si="3"/>
        <v>11</v>
      </c>
      <c r="U8" s="14">
        <f t="shared" si="4"/>
        <v>6.5</v>
      </c>
      <c r="V8" s="14">
        <f t="shared" si="5"/>
        <v>21</v>
      </c>
      <c r="W8" s="14">
        <f t="shared" si="6"/>
        <v>19</v>
      </c>
      <c r="X8" s="22">
        <f t="shared" si="7"/>
        <v>21</v>
      </c>
      <c r="Y8" s="37">
        <v>8.1</v>
      </c>
      <c r="Z8" s="15">
        <v>1.5</v>
      </c>
      <c r="AA8" s="15">
        <v>0.25</v>
      </c>
      <c r="AB8" s="16">
        <f t="shared" si="8"/>
        <v>7.4049999999999994</v>
      </c>
    </row>
    <row r="9" spans="1:28" ht="15.75" x14ac:dyDescent="0.25">
      <c r="A9" s="13">
        <v>179</v>
      </c>
      <c r="B9" s="3" t="s">
        <v>453</v>
      </c>
      <c r="C9" s="1" t="str">
        <f t="shared" si="0"/>
        <v>016017</v>
      </c>
      <c r="D9" s="3" t="s">
        <v>454</v>
      </c>
      <c r="E9" s="3" t="s">
        <v>20</v>
      </c>
      <c r="F9" s="4" t="s">
        <v>451</v>
      </c>
      <c r="G9" s="4" t="s">
        <v>13</v>
      </c>
      <c r="H9" s="2"/>
      <c r="I9" s="26">
        <v>6.5</v>
      </c>
      <c r="J9" s="27">
        <v>8</v>
      </c>
      <c r="K9" s="28">
        <v>7</v>
      </c>
      <c r="L9" s="29"/>
      <c r="M9" s="29"/>
      <c r="N9" s="29"/>
      <c r="O9" s="30">
        <v>5.5</v>
      </c>
      <c r="P9" s="30">
        <v>7</v>
      </c>
      <c r="Q9" s="30">
        <v>6.5</v>
      </c>
      <c r="R9" s="14">
        <f t="shared" si="1"/>
        <v>6.333333333333333</v>
      </c>
      <c r="S9" s="14">
        <f t="shared" si="2"/>
        <v>6.5</v>
      </c>
      <c r="T9" s="14">
        <f t="shared" si="3"/>
        <v>13.5</v>
      </c>
      <c r="U9" s="14">
        <f t="shared" si="4"/>
        <v>6.5</v>
      </c>
      <c r="V9" s="14">
        <f t="shared" si="5"/>
        <v>20.5</v>
      </c>
      <c r="W9" s="14">
        <f t="shared" si="6"/>
        <v>21.5</v>
      </c>
      <c r="X9" s="22">
        <f t="shared" si="7"/>
        <v>21.5</v>
      </c>
      <c r="Y9" s="37">
        <v>8</v>
      </c>
      <c r="Z9" s="15">
        <v>1.5</v>
      </c>
      <c r="AA9" s="15">
        <v>0.25</v>
      </c>
      <c r="AB9" s="16">
        <f t="shared" si="8"/>
        <v>7.7833333333333332</v>
      </c>
    </row>
    <row r="10" spans="1:28" ht="15.75" x14ac:dyDescent="0.25">
      <c r="A10" s="13">
        <v>180</v>
      </c>
      <c r="B10" s="3" t="s">
        <v>455</v>
      </c>
      <c r="C10" s="1" t="str">
        <f t="shared" si="0"/>
        <v>016019</v>
      </c>
      <c r="D10" s="3" t="s">
        <v>456</v>
      </c>
      <c r="E10" s="3" t="s">
        <v>45</v>
      </c>
      <c r="F10" s="4" t="s">
        <v>451</v>
      </c>
      <c r="G10" s="4" t="s">
        <v>13</v>
      </c>
      <c r="H10" s="2"/>
      <c r="I10" s="26">
        <v>5.5</v>
      </c>
      <c r="J10" s="27">
        <v>7.5</v>
      </c>
      <c r="K10" s="28">
        <v>4.5</v>
      </c>
      <c r="L10" s="29"/>
      <c r="M10" s="29"/>
      <c r="N10" s="29"/>
      <c r="O10" s="30">
        <v>5</v>
      </c>
      <c r="P10" s="30">
        <v>7</v>
      </c>
      <c r="Q10" s="30">
        <v>7.5</v>
      </c>
      <c r="R10" s="14">
        <f t="shared" si="1"/>
        <v>6.5</v>
      </c>
      <c r="S10" s="14">
        <f t="shared" si="2"/>
        <v>5.5</v>
      </c>
      <c r="T10" s="14">
        <f t="shared" si="3"/>
        <v>10</v>
      </c>
      <c r="U10" s="14">
        <f t="shared" si="4"/>
        <v>5.5</v>
      </c>
      <c r="V10" s="14">
        <f t="shared" si="5"/>
        <v>19.5</v>
      </c>
      <c r="W10" s="14">
        <f t="shared" si="6"/>
        <v>17.5</v>
      </c>
      <c r="X10" s="22">
        <f t="shared" si="7"/>
        <v>19.5</v>
      </c>
      <c r="Y10" s="37">
        <v>7.9</v>
      </c>
      <c r="Z10" s="15">
        <v>2</v>
      </c>
      <c r="AA10" s="15">
        <v>0.25</v>
      </c>
      <c r="AB10" s="16">
        <f t="shared" si="8"/>
        <v>7.17</v>
      </c>
    </row>
    <row r="11" spans="1:28" ht="15.75" x14ac:dyDescent="0.25">
      <c r="A11" s="13">
        <v>181</v>
      </c>
      <c r="B11" s="3" t="s">
        <v>457</v>
      </c>
      <c r="C11" s="1" t="str">
        <f t="shared" si="0"/>
        <v>016046</v>
      </c>
      <c r="D11" s="3" t="s">
        <v>458</v>
      </c>
      <c r="E11" s="3" t="s">
        <v>102</v>
      </c>
      <c r="F11" s="4" t="s">
        <v>451</v>
      </c>
      <c r="G11" s="4" t="s">
        <v>13</v>
      </c>
      <c r="H11" s="2"/>
      <c r="I11" s="26">
        <v>4.5</v>
      </c>
      <c r="J11" s="27">
        <v>7.75</v>
      </c>
      <c r="K11" s="28">
        <v>3</v>
      </c>
      <c r="L11" s="29"/>
      <c r="M11" s="29"/>
      <c r="N11" s="29"/>
      <c r="O11" s="30">
        <v>4.5</v>
      </c>
      <c r="P11" s="30">
        <v>6.5</v>
      </c>
      <c r="Q11" s="30">
        <v>5.5</v>
      </c>
      <c r="R11" s="14">
        <f t="shared" si="1"/>
        <v>5.5</v>
      </c>
      <c r="S11" s="14">
        <f t="shared" si="2"/>
        <v>4.5</v>
      </c>
      <c r="T11" s="14">
        <f t="shared" si="3"/>
        <v>7.5</v>
      </c>
      <c r="U11" s="14">
        <f t="shared" si="4"/>
        <v>4.5</v>
      </c>
      <c r="V11" s="14">
        <f t="shared" si="5"/>
        <v>18.75</v>
      </c>
      <c r="W11" s="14">
        <f t="shared" si="6"/>
        <v>15.25</v>
      </c>
      <c r="X11" s="22">
        <f t="shared" si="7"/>
        <v>18.75</v>
      </c>
      <c r="Y11" s="37">
        <v>6.7</v>
      </c>
      <c r="Z11" s="15">
        <v>2</v>
      </c>
      <c r="AA11" s="15">
        <v>0.25</v>
      </c>
      <c r="AB11" s="16">
        <f t="shared" si="8"/>
        <v>6.24125</v>
      </c>
    </row>
    <row r="12" spans="1:28" ht="15.75" x14ac:dyDescent="0.25">
      <c r="A12" s="13">
        <v>182</v>
      </c>
      <c r="B12" s="3" t="s">
        <v>459</v>
      </c>
      <c r="C12" s="1" t="str">
        <f t="shared" si="0"/>
        <v>016051</v>
      </c>
      <c r="D12" s="3" t="s">
        <v>460</v>
      </c>
      <c r="E12" s="3" t="s">
        <v>105</v>
      </c>
      <c r="F12" s="4" t="s">
        <v>451</v>
      </c>
      <c r="G12" s="4" t="s">
        <v>13</v>
      </c>
      <c r="H12" s="2"/>
      <c r="I12" s="26">
        <v>6.5</v>
      </c>
      <c r="J12" s="27">
        <v>8.25</v>
      </c>
      <c r="K12" s="28">
        <v>5.5</v>
      </c>
      <c r="L12" s="29"/>
      <c r="M12" s="29"/>
      <c r="N12" s="29"/>
      <c r="O12" s="30">
        <v>6.5</v>
      </c>
      <c r="P12" s="30">
        <v>8</v>
      </c>
      <c r="Q12" s="30">
        <v>5.5</v>
      </c>
      <c r="R12" s="14">
        <f t="shared" si="1"/>
        <v>6.666666666666667</v>
      </c>
      <c r="S12" s="14">
        <f t="shared" si="2"/>
        <v>6.5</v>
      </c>
      <c r="T12" s="14">
        <f t="shared" si="3"/>
        <v>12</v>
      </c>
      <c r="U12" s="14">
        <f t="shared" si="4"/>
        <v>6.5</v>
      </c>
      <c r="V12" s="14">
        <f t="shared" si="5"/>
        <v>22.75</v>
      </c>
      <c r="W12" s="14">
        <f t="shared" si="6"/>
        <v>20.25</v>
      </c>
      <c r="X12" s="22">
        <f t="shared" si="7"/>
        <v>22.75</v>
      </c>
      <c r="Y12" s="37">
        <v>7.8</v>
      </c>
      <c r="Z12" s="15">
        <v>2</v>
      </c>
      <c r="AA12" s="15">
        <v>0.25</v>
      </c>
      <c r="AB12" s="16">
        <f t="shared" si="8"/>
        <v>7.6504166666666666</v>
      </c>
    </row>
    <row r="13" spans="1:28" ht="15.75" x14ac:dyDescent="0.25">
      <c r="A13" s="13">
        <v>183</v>
      </c>
      <c r="B13" s="3" t="s">
        <v>461</v>
      </c>
      <c r="C13" s="1" t="str">
        <f t="shared" si="0"/>
        <v>016052</v>
      </c>
      <c r="D13" s="3" t="s">
        <v>462</v>
      </c>
      <c r="E13" s="3" t="s">
        <v>114</v>
      </c>
      <c r="F13" s="4" t="s">
        <v>451</v>
      </c>
      <c r="G13" s="4" t="s">
        <v>13</v>
      </c>
      <c r="H13" s="2"/>
      <c r="I13" s="26">
        <v>7.5</v>
      </c>
      <c r="J13" s="27">
        <v>8.25</v>
      </c>
      <c r="K13" s="28">
        <v>7.5</v>
      </c>
      <c r="L13" s="29"/>
      <c r="M13" s="29"/>
      <c r="N13" s="29"/>
      <c r="O13" s="30">
        <v>6</v>
      </c>
      <c r="P13" s="30">
        <v>8</v>
      </c>
      <c r="Q13" s="30">
        <v>7</v>
      </c>
      <c r="R13" s="14">
        <f t="shared" si="1"/>
        <v>7</v>
      </c>
      <c r="S13" s="14">
        <f t="shared" si="2"/>
        <v>7.5</v>
      </c>
      <c r="T13" s="14">
        <f t="shared" si="3"/>
        <v>15</v>
      </c>
      <c r="U13" s="14">
        <f t="shared" si="4"/>
        <v>7.5</v>
      </c>
      <c r="V13" s="14">
        <f t="shared" si="5"/>
        <v>22.25</v>
      </c>
      <c r="W13" s="14">
        <f t="shared" si="6"/>
        <v>23.25</v>
      </c>
      <c r="X13" s="22">
        <f t="shared" si="7"/>
        <v>23.25</v>
      </c>
      <c r="Y13" s="37">
        <v>7.8</v>
      </c>
      <c r="Z13" s="15">
        <v>2</v>
      </c>
      <c r="AA13" s="15">
        <v>0.25</v>
      </c>
      <c r="AB13" s="16">
        <f t="shared" si="8"/>
        <v>8.2337500000000006</v>
      </c>
    </row>
    <row r="14" spans="1:28" ht="15.75" x14ac:dyDescent="0.25">
      <c r="A14" s="13">
        <v>184</v>
      </c>
      <c r="B14" s="3" t="s">
        <v>463</v>
      </c>
      <c r="C14" s="1" t="str">
        <f t="shared" si="0"/>
        <v>016061</v>
      </c>
      <c r="D14" s="3" t="s">
        <v>464</v>
      </c>
      <c r="E14" s="3" t="s">
        <v>130</v>
      </c>
      <c r="F14" s="4" t="s">
        <v>451</v>
      </c>
      <c r="G14" s="4" t="s">
        <v>13</v>
      </c>
      <c r="H14" s="2"/>
      <c r="I14" s="26">
        <v>7</v>
      </c>
      <c r="J14" s="27">
        <v>8.5</v>
      </c>
      <c r="K14" s="28">
        <v>8</v>
      </c>
      <c r="L14" s="29"/>
      <c r="M14" s="29"/>
      <c r="N14" s="29"/>
      <c r="O14" s="30">
        <v>4</v>
      </c>
      <c r="P14" s="30">
        <v>7</v>
      </c>
      <c r="Q14" s="30">
        <v>6.5</v>
      </c>
      <c r="R14" s="14">
        <f t="shared" si="1"/>
        <v>5.833333333333333</v>
      </c>
      <c r="S14" s="14">
        <f t="shared" si="2"/>
        <v>7</v>
      </c>
      <c r="T14" s="14">
        <f t="shared" si="3"/>
        <v>15</v>
      </c>
      <c r="U14" s="14">
        <f t="shared" si="4"/>
        <v>7</v>
      </c>
      <c r="V14" s="14">
        <f t="shared" si="5"/>
        <v>19.5</v>
      </c>
      <c r="W14" s="14">
        <f t="shared" si="6"/>
        <v>23.5</v>
      </c>
      <c r="X14" s="22">
        <f t="shared" si="7"/>
        <v>23.5</v>
      </c>
      <c r="Y14" s="37">
        <v>8.1999999999999993</v>
      </c>
      <c r="Z14" s="15">
        <v>2</v>
      </c>
      <c r="AA14" s="15">
        <v>0.25</v>
      </c>
      <c r="AB14" s="16">
        <f t="shared" si="8"/>
        <v>8.1933333333333316</v>
      </c>
    </row>
    <row r="15" spans="1:28" ht="15.75" x14ac:dyDescent="0.25">
      <c r="A15" s="13">
        <v>185</v>
      </c>
      <c r="B15" s="3" t="s">
        <v>465</v>
      </c>
      <c r="C15" s="1" t="str">
        <f t="shared" si="0"/>
        <v>016075</v>
      </c>
      <c r="D15" s="3" t="s">
        <v>466</v>
      </c>
      <c r="E15" s="3" t="s">
        <v>467</v>
      </c>
      <c r="F15" s="4" t="s">
        <v>451</v>
      </c>
      <c r="G15" s="4" t="s">
        <v>13</v>
      </c>
      <c r="H15" s="2"/>
      <c r="I15" s="26">
        <v>6.5</v>
      </c>
      <c r="J15" s="27">
        <v>8.25</v>
      </c>
      <c r="K15" s="28">
        <v>3</v>
      </c>
      <c r="L15" s="29"/>
      <c r="M15" s="29"/>
      <c r="N15" s="29"/>
      <c r="O15" s="30">
        <v>8</v>
      </c>
      <c r="P15" s="30">
        <v>9.5</v>
      </c>
      <c r="Q15" s="30">
        <v>8</v>
      </c>
      <c r="R15" s="14">
        <f t="shared" si="1"/>
        <v>8.5</v>
      </c>
      <c r="S15" s="14">
        <f t="shared" si="2"/>
        <v>6.5</v>
      </c>
      <c r="T15" s="14">
        <f t="shared" si="3"/>
        <v>9.5</v>
      </c>
      <c r="U15" s="14">
        <f t="shared" si="4"/>
        <v>6.5</v>
      </c>
      <c r="V15" s="14">
        <f t="shared" si="5"/>
        <v>25.75</v>
      </c>
      <c r="W15" s="14">
        <f t="shared" si="6"/>
        <v>17.75</v>
      </c>
      <c r="X15" s="22">
        <f t="shared" si="7"/>
        <v>25.75</v>
      </c>
      <c r="Y15" s="37">
        <v>8.1999999999999993</v>
      </c>
      <c r="Z15" s="15">
        <v>2</v>
      </c>
      <c r="AA15" s="15">
        <v>0.25</v>
      </c>
      <c r="AB15" s="16">
        <f t="shared" si="8"/>
        <v>7.6537499999999996</v>
      </c>
    </row>
    <row r="16" spans="1:28" ht="15.75" x14ac:dyDescent="0.25">
      <c r="A16" s="13">
        <v>186</v>
      </c>
      <c r="B16" s="3" t="s">
        <v>468</v>
      </c>
      <c r="C16" s="1" t="str">
        <f t="shared" si="0"/>
        <v>016078</v>
      </c>
      <c r="D16" s="3" t="s">
        <v>469</v>
      </c>
      <c r="E16" s="3" t="s">
        <v>167</v>
      </c>
      <c r="F16" s="4" t="s">
        <v>451</v>
      </c>
      <c r="G16" s="4" t="s">
        <v>13</v>
      </c>
      <c r="H16" s="2"/>
      <c r="I16" s="26"/>
      <c r="J16" s="27"/>
      <c r="K16" s="28"/>
      <c r="L16" s="29"/>
      <c r="M16" s="29"/>
      <c r="N16" s="29"/>
      <c r="O16" s="30"/>
      <c r="P16" s="30"/>
      <c r="Q16" s="30"/>
      <c r="R16" s="14" t="e">
        <f t="shared" si="1"/>
        <v>#DIV/0!</v>
      </c>
      <c r="S16" s="14">
        <f t="shared" si="2"/>
        <v>0</v>
      </c>
      <c r="T16" s="14">
        <f t="shared" si="3"/>
        <v>0</v>
      </c>
      <c r="U16" s="14">
        <f t="shared" si="4"/>
        <v>0</v>
      </c>
      <c r="V16" s="14">
        <f t="shared" si="5"/>
        <v>0</v>
      </c>
      <c r="W16" s="14">
        <f t="shared" si="6"/>
        <v>0</v>
      </c>
      <c r="X16" s="22">
        <f t="shared" si="7"/>
        <v>0</v>
      </c>
      <c r="Y16" s="37">
        <v>7.3</v>
      </c>
      <c r="Z16" s="15">
        <v>1.5</v>
      </c>
      <c r="AA16" s="15">
        <v>0.25</v>
      </c>
      <c r="AB16" s="16" t="e">
        <f t="shared" si="8"/>
        <v>#DIV/0!</v>
      </c>
    </row>
    <row r="17" spans="1:28" ht="15.75" x14ac:dyDescent="0.25">
      <c r="A17" s="13">
        <v>187</v>
      </c>
      <c r="B17" s="3" t="s">
        <v>470</v>
      </c>
      <c r="C17" s="1" t="str">
        <f t="shared" si="0"/>
        <v>016093</v>
      </c>
      <c r="D17" s="3" t="s">
        <v>471</v>
      </c>
      <c r="E17" s="3" t="s">
        <v>472</v>
      </c>
      <c r="F17" s="4" t="s">
        <v>451</v>
      </c>
      <c r="G17" s="4" t="s">
        <v>13</v>
      </c>
      <c r="H17" s="2"/>
      <c r="I17" s="26">
        <v>6</v>
      </c>
      <c r="J17" s="27">
        <v>8.25</v>
      </c>
      <c r="K17" s="28">
        <v>6</v>
      </c>
      <c r="L17" s="29"/>
      <c r="M17" s="29"/>
      <c r="N17" s="29"/>
      <c r="O17" s="30">
        <v>5</v>
      </c>
      <c r="P17" s="30">
        <v>6.5</v>
      </c>
      <c r="Q17" s="30">
        <v>6.5</v>
      </c>
      <c r="R17" s="14">
        <f t="shared" si="1"/>
        <v>6</v>
      </c>
      <c r="S17" s="14">
        <f t="shared" si="2"/>
        <v>6</v>
      </c>
      <c r="T17" s="14">
        <f t="shared" si="3"/>
        <v>12</v>
      </c>
      <c r="U17" s="14">
        <f t="shared" si="4"/>
        <v>6</v>
      </c>
      <c r="V17" s="14">
        <f t="shared" si="5"/>
        <v>19.75</v>
      </c>
      <c r="W17" s="14">
        <f t="shared" si="6"/>
        <v>20.25</v>
      </c>
      <c r="X17" s="22">
        <f t="shared" si="7"/>
        <v>20.25</v>
      </c>
      <c r="Y17" s="37">
        <v>7.9</v>
      </c>
      <c r="Z17" s="15">
        <v>2</v>
      </c>
      <c r="AA17" s="15">
        <v>0.25</v>
      </c>
      <c r="AB17" s="16">
        <f t="shared" si="8"/>
        <v>7.5637500000000006</v>
      </c>
    </row>
    <row r="18" spans="1:28" ht="15.75" x14ac:dyDescent="0.25">
      <c r="A18" s="13">
        <v>188</v>
      </c>
      <c r="B18" s="3" t="s">
        <v>473</v>
      </c>
      <c r="C18" s="1" t="str">
        <f t="shared" si="0"/>
        <v>016100</v>
      </c>
      <c r="D18" s="3" t="s">
        <v>474</v>
      </c>
      <c r="E18" s="3" t="s">
        <v>194</v>
      </c>
      <c r="F18" s="4" t="s">
        <v>451</v>
      </c>
      <c r="G18" s="4" t="s">
        <v>13</v>
      </c>
      <c r="H18" s="2"/>
      <c r="I18" s="26"/>
      <c r="J18" s="27">
        <v>7.25</v>
      </c>
      <c r="K18" s="28"/>
      <c r="L18" s="29"/>
      <c r="M18" s="29"/>
      <c r="N18" s="29"/>
      <c r="O18" s="30">
        <v>7.5</v>
      </c>
      <c r="P18" s="30">
        <v>8.5</v>
      </c>
      <c r="Q18" s="30">
        <v>6.5</v>
      </c>
      <c r="R18" s="14">
        <f t="shared" si="1"/>
        <v>7.5</v>
      </c>
      <c r="S18" s="14">
        <f t="shared" si="2"/>
        <v>0</v>
      </c>
      <c r="T18" s="14">
        <f t="shared" si="3"/>
        <v>0</v>
      </c>
      <c r="U18" s="14">
        <f t="shared" si="4"/>
        <v>0</v>
      </c>
      <c r="V18" s="14">
        <f t="shared" si="5"/>
        <v>23.25</v>
      </c>
      <c r="W18" s="14">
        <f t="shared" si="6"/>
        <v>7.25</v>
      </c>
      <c r="X18" s="22">
        <f t="shared" si="7"/>
        <v>23.25</v>
      </c>
      <c r="Y18" s="37">
        <v>7.5</v>
      </c>
      <c r="Z18" s="15">
        <v>2</v>
      </c>
      <c r="AA18" s="15">
        <v>0.25</v>
      </c>
      <c r="AB18" s="16">
        <f t="shared" si="8"/>
        <v>5.4312500000000004</v>
      </c>
    </row>
    <row r="19" spans="1:28" ht="15.75" x14ac:dyDescent="0.25">
      <c r="A19" s="13">
        <v>189</v>
      </c>
      <c r="B19" s="3" t="s">
        <v>475</v>
      </c>
      <c r="C19" s="1" t="str">
        <f t="shared" si="0"/>
        <v>016103</v>
      </c>
      <c r="D19" s="3" t="s">
        <v>346</v>
      </c>
      <c r="E19" s="3" t="s">
        <v>476</v>
      </c>
      <c r="F19" s="4" t="s">
        <v>451</v>
      </c>
      <c r="G19" s="4" t="s">
        <v>13</v>
      </c>
      <c r="H19" s="2"/>
      <c r="I19" s="26">
        <v>6</v>
      </c>
      <c r="J19" s="27">
        <v>8</v>
      </c>
      <c r="K19" s="28">
        <v>3</v>
      </c>
      <c r="L19" s="29"/>
      <c r="M19" s="29"/>
      <c r="N19" s="29"/>
      <c r="O19" s="30">
        <v>4.5</v>
      </c>
      <c r="P19" s="30">
        <v>8.5</v>
      </c>
      <c r="Q19" s="30">
        <v>7.5</v>
      </c>
      <c r="R19" s="14">
        <f t="shared" si="1"/>
        <v>6.833333333333333</v>
      </c>
      <c r="S19" s="14">
        <f t="shared" si="2"/>
        <v>6</v>
      </c>
      <c r="T19" s="14">
        <f t="shared" si="3"/>
        <v>9</v>
      </c>
      <c r="U19" s="14">
        <f t="shared" si="4"/>
        <v>6</v>
      </c>
      <c r="V19" s="14">
        <f t="shared" si="5"/>
        <v>21</v>
      </c>
      <c r="W19" s="14">
        <f t="shared" si="6"/>
        <v>17</v>
      </c>
      <c r="X19" s="22">
        <f t="shared" si="7"/>
        <v>21</v>
      </c>
      <c r="Y19" s="37">
        <v>7.7</v>
      </c>
      <c r="Z19" s="15">
        <v>2</v>
      </c>
      <c r="AA19" s="15">
        <v>0.25</v>
      </c>
      <c r="AB19" s="16">
        <f t="shared" si="8"/>
        <v>7.0808333333333335</v>
      </c>
    </row>
    <row r="20" spans="1:28" s="23" customFormat="1" ht="21" customHeight="1" x14ac:dyDescent="0.25">
      <c r="A20" s="13">
        <v>190</v>
      </c>
      <c r="B20" s="47" t="s">
        <v>477</v>
      </c>
      <c r="C20" s="39" t="str">
        <f t="shared" si="0"/>
        <v>016142</v>
      </c>
      <c r="D20" s="35" t="s">
        <v>478</v>
      </c>
      <c r="E20" s="35" t="s">
        <v>479</v>
      </c>
      <c r="F20" s="48" t="s">
        <v>451</v>
      </c>
      <c r="G20" s="48" t="s">
        <v>13</v>
      </c>
      <c r="H20" s="40"/>
      <c r="I20" s="41">
        <v>5.5</v>
      </c>
      <c r="J20" s="42">
        <v>8.25</v>
      </c>
      <c r="K20" s="46">
        <v>5</v>
      </c>
      <c r="L20" s="29"/>
      <c r="M20" s="29"/>
      <c r="N20" s="29"/>
      <c r="O20" s="43">
        <v>3.5</v>
      </c>
      <c r="P20" s="43">
        <v>7</v>
      </c>
      <c r="Q20" s="43">
        <v>6.5</v>
      </c>
      <c r="R20" s="44">
        <f t="shared" si="1"/>
        <v>5.666666666666667</v>
      </c>
      <c r="S20" s="44">
        <f t="shared" si="2"/>
        <v>5.5</v>
      </c>
      <c r="T20" s="44">
        <f t="shared" si="3"/>
        <v>10.5</v>
      </c>
      <c r="U20" s="44">
        <f t="shared" si="4"/>
        <v>5.5</v>
      </c>
      <c r="V20" s="44">
        <f t="shared" si="5"/>
        <v>18.75</v>
      </c>
      <c r="W20" s="44">
        <f t="shared" si="6"/>
        <v>18.75</v>
      </c>
      <c r="X20" s="45">
        <f t="shared" si="7"/>
        <v>18.75</v>
      </c>
      <c r="Y20" s="37">
        <v>9.1999999999999993</v>
      </c>
      <c r="Z20" s="15">
        <v>1.5</v>
      </c>
      <c r="AA20" s="15">
        <v>0.25</v>
      </c>
      <c r="AB20" s="16">
        <f t="shared" si="8"/>
        <v>7.5454166666666662</v>
      </c>
    </row>
    <row r="21" spans="1:28" ht="15.75" x14ac:dyDescent="0.25">
      <c r="A21" s="13">
        <v>191</v>
      </c>
      <c r="B21" s="3" t="s">
        <v>480</v>
      </c>
      <c r="C21" s="1" t="str">
        <f t="shared" si="0"/>
        <v>016144</v>
      </c>
      <c r="D21" s="3" t="s">
        <v>481</v>
      </c>
      <c r="E21" s="3" t="s">
        <v>285</v>
      </c>
      <c r="F21" s="4" t="s">
        <v>451</v>
      </c>
      <c r="G21" s="4" t="s">
        <v>13</v>
      </c>
      <c r="H21" s="2"/>
      <c r="I21" s="26">
        <v>6.5</v>
      </c>
      <c r="J21" s="27">
        <v>6.5</v>
      </c>
      <c r="K21" s="28">
        <v>4.5</v>
      </c>
      <c r="L21" s="29"/>
      <c r="M21" s="29"/>
      <c r="N21" s="29"/>
      <c r="O21" s="30">
        <v>4</v>
      </c>
      <c r="P21" s="30">
        <v>6.5</v>
      </c>
      <c r="Q21" s="30">
        <v>6</v>
      </c>
      <c r="R21" s="14">
        <f t="shared" si="1"/>
        <v>5.5</v>
      </c>
      <c r="S21" s="14">
        <f t="shared" si="2"/>
        <v>6.5</v>
      </c>
      <c r="T21" s="14">
        <f t="shared" si="3"/>
        <v>11</v>
      </c>
      <c r="U21" s="14">
        <f t="shared" si="4"/>
        <v>6.5</v>
      </c>
      <c r="V21" s="14">
        <f t="shared" si="5"/>
        <v>17</v>
      </c>
      <c r="W21" s="14">
        <f t="shared" si="6"/>
        <v>17.5</v>
      </c>
      <c r="X21" s="22">
        <f t="shared" si="7"/>
        <v>17.5</v>
      </c>
      <c r="Y21" s="37">
        <v>7.3</v>
      </c>
      <c r="Z21" s="15">
        <v>2</v>
      </c>
      <c r="AA21" s="15">
        <v>0.25</v>
      </c>
      <c r="AB21" s="16">
        <f t="shared" si="8"/>
        <v>6.8150000000000004</v>
      </c>
    </row>
    <row r="22" spans="1:28" ht="15.75" x14ac:dyDescent="0.25">
      <c r="A22" s="13">
        <v>192</v>
      </c>
      <c r="B22" s="3" t="s">
        <v>482</v>
      </c>
      <c r="C22" s="1" t="str">
        <f t="shared" si="0"/>
        <v>016152</v>
      </c>
      <c r="D22" s="3" t="s">
        <v>346</v>
      </c>
      <c r="E22" s="3" t="s">
        <v>483</v>
      </c>
      <c r="F22" s="4" t="s">
        <v>451</v>
      </c>
      <c r="G22" s="4" t="s">
        <v>13</v>
      </c>
      <c r="H22" s="2"/>
      <c r="I22" s="26">
        <v>5</v>
      </c>
      <c r="J22" s="27">
        <v>6.5</v>
      </c>
      <c r="K22" s="28">
        <v>3.5</v>
      </c>
      <c r="L22" s="29"/>
      <c r="M22" s="29"/>
      <c r="N22" s="29"/>
      <c r="O22" s="30">
        <v>6</v>
      </c>
      <c r="P22" s="30">
        <v>6.5</v>
      </c>
      <c r="Q22" s="30">
        <v>5.5</v>
      </c>
      <c r="R22" s="14">
        <f t="shared" si="1"/>
        <v>6</v>
      </c>
      <c r="S22" s="14">
        <f t="shared" si="2"/>
        <v>5</v>
      </c>
      <c r="T22" s="14">
        <f t="shared" si="3"/>
        <v>8.5</v>
      </c>
      <c r="U22" s="14">
        <f t="shared" si="4"/>
        <v>5</v>
      </c>
      <c r="V22" s="14">
        <f t="shared" si="5"/>
        <v>19</v>
      </c>
      <c r="W22" s="14">
        <f t="shared" si="6"/>
        <v>15</v>
      </c>
      <c r="X22" s="22">
        <f t="shared" si="7"/>
        <v>19</v>
      </c>
      <c r="Y22" s="37">
        <v>7.6</v>
      </c>
      <c r="Z22" s="15">
        <v>2</v>
      </c>
      <c r="AA22" s="15">
        <v>0.25</v>
      </c>
      <c r="AB22" s="16">
        <f t="shared" si="8"/>
        <v>6.5549999999999997</v>
      </c>
    </row>
    <row r="23" spans="1:28" ht="15.75" x14ac:dyDescent="0.25">
      <c r="A23" s="13">
        <v>193</v>
      </c>
      <c r="B23" s="3" t="s">
        <v>484</v>
      </c>
      <c r="C23" s="1" t="str">
        <f t="shared" si="0"/>
        <v>016170</v>
      </c>
      <c r="D23" s="3" t="s">
        <v>485</v>
      </c>
      <c r="E23" s="3" t="s">
        <v>327</v>
      </c>
      <c r="F23" s="4" t="s">
        <v>451</v>
      </c>
      <c r="G23" s="4" t="s">
        <v>13</v>
      </c>
      <c r="H23" s="2"/>
      <c r="I23" s="26">
        <v>3.5</v>
      </c>
      <c r="J23" s="27">
        <v>8</v>
      </c>
      <c r="K23" s="28">
        <v>6.5</v>
      </c>
      <c r="L23" s="29"/>
      <c r="M23" s="29"/>
      <c r="N23" s="29"/>
      <c r="O23" s="30">
        <v>2</v>
      </c>
      <c r="P23" s="30">
        <v>6.5</v>
      </c>
      <c r="Q23" s="30">
        <v>5.5</v>
      </c>
      <c r="R23" s="14">
        <f t="shared" si="1"/>
        <v>4.666666666666667</v>
      </c>
      <c r="S23" s="14">
        <f t="shared" si="2"/>
        <v>3.5</v>
      </c>
      <c r="T23" s="14">
        <f t="shared" si="3"/>
        <v>10</v>
      </c>
      <c r="U23" s="14">
        <f t="shared" si="4"/>
        <v>3.5</v>
      </c>
      <c r="V23" s="14">
        <f t="shared" si="5"/>
        <v>16.5</v>
      </c>
      <c r="W23" s="14">
        <f t="shared" si="6"/>
        <v>18</v>
      </c>
      <c r="X23" s="22">
        <f t="shared" si="7"/>
        <v>18</v>
      </c>
      <c r="Y23" s="37">
        <v>9.1999999999999993</v>
      </c>
      <c r="Z23" s="17"/>
      <c r="AA23" s="15">
        <v>0.25</v>
      </c>
      <c r="AB23" s="16">
        <f t="shared" si="8"/>
        <v>6.9766666666666666</v>
      </c>
    </row>
    <row r="24" spans="1:28" ht="15.75" x14ac:dyDescent="0.25">
      <c r="A24" s="13">
        <v>194</v>
      </c>
      <c r="B24" s="3" t="s">
        <v>486</v>
      </c>
      <c r="C24" s="1" t="str">
        <f t="shared" si="0"/>
        <v>016176</v>
      </c>
      <c r="D24" s="3" t="s">
        <v>487</v>
      </c>
      <c r="E24" s="3" t="s">
        <v>339</v>
      </c>
      <c r="F24" s="4" t="s">
        <v>451</v>
      </c>
      <c r="G24" s="4" t="s">
        <v>13</v>
      </c>
      <c r="H24" s="2"/>
      <c r="I24" s="26">
        <v>5</v>
      </c>
      <c r="J24" s="27">
        <v>8</v>
      </c>
      <c r="K24" s="28">
        <v>3.5</v>
      </c>
      <c r="L24" s="29"/>
      <c r="M24" s="29"/>
      <c r="N24" s="29"/>
      <c r="O24" s="30">
        <v>7</v>
      </c>
      <c r="P24" s="30">
        <v>8.5</v>
      </c>
      <c r="Q24" s="30">
        <v>6.5</v>
      </c>
      <c r="R24" s="14">
        <f t="shared" si="1"/>
        <v>7.333333333333333</v>
      </c>
      <c r="S24" s="14">
        <f t="shared" si="2"/>
        <v>5</v>
      </c>
      <c r="T24" s="14">
        <f t="shared" si="3"/>
        <v>8.5</v>
      </c>
      <c r="U24" s="14">
        <f t="shared" si="4"/>
        <v>5</v>
      </c>
      <c r="V24" s="14">
        <f t="shared" si="5"/>
        <v>23.5</v>
      </c>
      <c r="W24" s="14">
        <f t="shared" si="6"/>
        <v>16.5</v>
      </c>
      <c r="X24" s="22">
        <f t="shared" si="7"/>
        <v>23.5</v>
      </c>
      <c r="Y24" s="37">
        <v>7.7</v>
      </c>
      <c r="Z24" s="15">
        <v>1.5</v>
      </c>
      <c r="AA24" s="15">
        <v>0.25</v>
      </c>
      <c r="AB24" s="16">
        <f t="shared" si="8"/>
        <v>6.9933333333333341</v>
      </c>
    </row>
    <row r="25" spans="1:28" ht="15.75" x14ac:dyDescent="0.25">
      <c r="A25" s="13">
        <v>195</v>
      </c>
      <c r="B25" s="3" t="s">
        <v>488</v>
      </c>
      <c r="C25" s="1" t="str">
        <f t="shared" si="0"/>
        <v>016178</v>
      </c>
      <c r="D25" s="3" t="s">
        <v>489</v>
      </c>
      <c r="E25" s="3" t="s">
        <v>339</v>
      </c>
      <c r="F25" s="4" t="s">
        <v>451</v>
      </c>
      <c r="G25" s="4" t="s">
        <v>13</v>
      </c>
      <c r="H25" s="2"/>
      <c r="I25" s="26">
        <v>5.5</v>
      </c>
      <c r="J25" s="27">
        <v>7.75</v>
      </c>
      <c r="K25" s="28">
        <v>2.5</v>
      </c>
      <c r="L25" s="29"/>
      <c r="M25" s="29"/>
      <c r="N25" s="29"/>
      <c r="O25" s="30">
        <v>7</v>
      </c>
      <c r="P25" s="30">
        <v>8</v>
      </c>
      <c r="Q25" s="30">
        <v>6.5</v>
      </c>
      <c r="R25" s="14">
        <f t="shared" si="1"/>
        <v>7.166666666666667</v>
      </c>
      <c r="S25" s="14">
        <f t="shared" si="2"/>
        <v>5.5</v>
      </c>
      <c r="T25" s="14">
        <f t="shared" si="3"/>
        <v>8</v>
      </c>
      <c r="U25" s="14">
        <f t="shared" si="4"/>
        <v>5.5</v>
      </c>
      <c r="V25" s="14">
        <f t="shared" si="5"/>
        <v>22.75</v>
      </c>
      <c r="W25" s="14">
        <f t="shared" si="6"/>
        <v>15.75</v>
      </c>
      <c r="X25" s="22">
        <f t="shared" si="7"/>
        <v>22.75</v>
      </c>
      <c r="Y25" s="37">
        <v>7.5</v>
      </c>
      <c r="Z25" s="15">
        <v>2</v>
      </c>
      <c r="AA25" s="15">
        <v>0.25</v>
      </c>
      <c r="AB25" s="16">
        <f t="shared" si="8"/>
        <v>6.8604166666666675</v>
      </c>
    </row>
    <row r="26" spans="1:28" ht="15.75" x14ac:dyDescent="0.25">
      <c r="A26" s="13">
        <v>196</v>
      </c>
      <c r="B26" s="3" t="s">
        <v>490</v>
      </c>
      <c r="C26" s="1" t="str">
        <f t="shared" si="0"/>
        <v>016186</v>
      </c>
      <c r="D26" s="3" t="s">
        <v>491</v>
      </c>
      <c r="E26" s="3" t="s">
        <v>492</v>
      </c>
      <c r="F26" s="4" t="s">
        <v>451</v>
      </c>
      <c r="G26" s="4" t="s">
        <v>13</v>
      </c>
      <c r="H26" s="2"/>
      <c r="I26" s="26">
        <v>5.5</v>
      </c>
      <c r="J26" s="27">
        <v>8.25</v>
      </c>
      <c r="K26" s="28">
        <v>3</v>
      </c>
      <c r="L26" s="29"/>
      <c r="M26" s="29"/>
      <c r="N26" s="29"/>
      <c r="O26" s="30"/>
      <c r="P26" s="30"/>
      <c r="Q26" s="30"/>
      <c r="R26" s="14" t="e">
        <f t="shared" si="1"/>
        <v>#DIV/0!</v>
      </c>
      <c r="S26" s="14">
        <f t="shared" si="2"/>
        <v>5.5</v>
      </c>
      <c r="T26" s="14">
        <f t="shared" si="3"/>
        <v>8.5</v>
      </c>
      <c r="U26" s="14">
        <f t="shared" si="4"/>
        <v>5.5</v>
      </c>
      <c r="V26" s="14">
        <f t="shared" si="5"/>
        <v>8.25</v>
      </c>
      <c r="W26" s="14">
        <f t="shared" si="6"/>
        <v>16.75</v>
      </c>
      <c r="X26" s="22">
        <f t="shared" si="7"/>
        <v>16.75</v>
      </c>
      <c r="Y26" s="37">
        <v>7.2</v>
      </c>
      <c r="Z26" s="15">
        <v>2</v>
      </c>
      <c r="AA26" s="15">
        <v>0.25</v>
      </c>
      <c r="AB26" s="16" t="e">
        <f t="shared" si="8"/>
        <v>#DIV/0!</v>
      </c>
    </row>
    <row r="27" spans="1:28" ht="15.75" x14ac:dyDescent="0.25">
      <c r="A27" s="13">
        <v>197</v>
      </c>
      <c r="B27" s="3" t="s">
        <v>493</v>
      </c>
      <c r="C27" s="1" t="str">
        <f t="shared" si="0"/>
        <v>016188</v>
      </c>
      <c r="D27" s="3" t="s">
        <v>494</v>
      </c>
      <c r="E27" s="3" t="s">
        <v>495</v>
      </c>
      <c r="F27" s="4" t="s">
        <v>451</v>
      </c>
      <c r="G27" s="4" t="s">
        <v>13</v>
      </c>
      <c r="H27" s="2"/>
      <c r="I27" s="26">
        <v>6.5</v>
      </c>
      <c r="J27" s="27">
        <v>8</v>
      </c>
      <c r="K27" s="28">
        <v>6</v>
      </c>
      <c r="L27" s="29"/>
      <c r="M27" s="29"/>
      <c r="N27" s="29"/>
      <c r="O27" s="30">
        <v>6</v>
      </c>
      <c r="P27" s="30">
        <v>7</v>
      </c>
      <c r="Q27" s="30">
        <v>7</v>
      </c>
      <c r="R27" s="14">
        <f t="shared" si="1"/>
        <v>6.666666666666667</v>
      </c>
      <c r="S27" s="14">
        <f t="shared" si="2"/>
        <v>6.5</v>
      </c>
      <c r="T27" s="14">
        <f t="shared" si="3"/>
        <v>12.5</v>
      </c>
      <c r="U27" s="14">
        <f t="shared" si="4"/>
        <v>6.5</v>
      </c>
      <c r="V27" s="14">
        <f t="shared" si="5"/>
        <v>21</v>
      </c>
      <c r="W27" s="14">
        <f t="shared" si="6"/>
        <v>20.5</v>
      </c>
      <c r="X27" s="22">
        <f t="shared" si="7"/>
        <v>21</v>
      </c>
      <c r="Y27" s="37">
        <v>7.6</v>
      </c>
      <c r="Z27" s="17"/>
      <c r="AA27" s="15">
        <v>0.25</v>
      </c>
      <c r="AB27" s="18">
        <f t="shared" si="8"/>
        <v>7.2841666666666667</v>
      </c>
    </row>
    <row r="28" spans="1:28" ht="15.75" x14ac:dyDescent="0.25">
      <c r="A28" s="13">
        <v>198</v>
      </c>
      <c r="B28" s="3" t="s">
        <v>496</v>
      </c>
      <c r="C28" s="1" t="str">
        <f t="shared" si="0"/>
        <v>016192</v>
      </c>
      <c r="D28" s="3" t="s">
        <v>497</v>
      </c>
      <c r="E28" s="3" t="s">
        <v>372</v>
      </c>
      <c r="F28" s="4" t="s">
        <v>451</v>
      </c>
      <c r="G28" s="4" t="s">
        <v>13</v>
      </c>
      <c r="H28" s="2"/>
      <c r="I28" s="26">
        <v>7.5</v>
      </c>
      <c r="J28" s="27">
        <v>7.25</v>
      </c>
      <c r="K28" s="28">
        <v>6</v>
      </c>
      <c r="L28" s="29"/>
      <c r="M28" s="29"/>
      <c r="N28" s="29"/>
      <c r="O28" s="30">
        <v>4.5</v>
      </c>
      <c r="P28" s="30">
        <v>7.5</v>
      </c>
      <c r="Q28" s="30">
        <v>7.5</v>
      </c>
      <c r="R28" s="14">
        <f t="shared" si="1"/>
        <v>6.5</v>
      </c>
      <c r="S28" s="14">
        <f t="shared" si="2"/>
        <v>7.5</v>
      </c>
      <c r="T28" s="14">
        <f t="shared" si="3"/>
        <v>13.5</v>
      </c>
      <c r="U28" s="14">
        <f t="shared" si="4"/>
        <v>7.5</v>
      </c>
      <c r="V28" s="14">
        <f t="shared" si="5"/>
        <v>19.25</v>
      </c>
      <c r="W28" s="14">
        <f t="shared" si="6"/>
        <v>20.75</v>
      </c>
      <c r="X28" s="22">
        <f t="shared" si="7"/>
        <v>20.75</v>
      </c>
      <c r="Y28" s="37">
        <v>8</v>
      </c>
      <c r="Z28" s="17"/>
      <c r="AA28" s="15">
        <v>0.25</v>
      </c>
      <c r="AB28" s="16">
        <f t="shared" si="8"/>
        <v>7.4187500000000002</v>
      </c>
    </row>
    <row r="29" spans="1:28" ht="15.75" x14ac:dyDescent="0.25">
      <c r="A29" s="13">
        <v>199</v>
      </c>
      <c r="B29" s="3" t="s">
        <v>498</v>
      </c>
      <c r="C29" s="1" t="str">
        <f t="shared" si="0"/>
        <v>016202</v>
      </c>
      <c r="D29" s="3" t="s">
        <v>68</v>
      </c>
      <c r="E29" s="3" t="s">
        <v>372</v>
      </c>
      <c r="F29" s="4" t="s">
        <v>451</v>
      </c>
      <c r="G29" s="4" t="s">
        <v>13</v>
      </c>
      <c r="H29" s="2"/>
      <c r="I29" s="26">
        <v>7.5</v>
      </c>
      <c r="J29" s="27">
        <v>8.5</v>
      </c>
      <c r="K29" s="28">
        <v>8.5</v>
      </c>
      <c r="L29" s="29"/>
      <c r="M29" s="29"/>
      <c r="N29" s="29"/>
      <c r="O29" s="30">
        <v>4.5</v>
      </c>
      <c r="P29" s="30">
        <v>9</v>
      </c>
      <c r="Q29" s="30">
        <v>7</v>
      </c>
      <c r="R29" s="14">
        <f t="shared" si="1"/>
        <v>6.833333333333333</v>
      </c>
      <c r="S29" s="14">
        <f t="shared" si="2"/>
        <v>7.5</v>
      </c>
      <c r="T29" s="14">
        <f t="shared" si="3"/>
        <v>16</v>
      </c>
      <c r="U29" s="14">
        <f t="shared" si="4"/>
        <v>7.5</v>
      </c>
      <c r="V29" s="14">
        <f t="shared" si="5"/>
        <v>22</v>
      </c>
      <c r="W29" s="14">
        <f t="shared" si="6"/>
        <v>24.5</v>
      </c>
      <c r="X29" s="22">
        <f t="shared" si="7"/>
        <v>24.5</v>
      </c>
      <c r="Y29" s="37">
        <v>8.4</v>
      </c>
      <c r="Z29" s="15">
        <v>1.5</v>
      </c>
      <c r="AA29" s="15">
        <v>0.25</v>
      </c>
      <c r="AB29" s="16">
        <f t="shared" si="8"/>
        <v>8.5158333333333331</v>
      </c>
    </row>
    <row r="30" spans="1:28" ht="15.75" x14ac:dyDescent="0.25">
      <c r="A30" s="13">
        <v>200</v>
      </c>
      <c r="B30" s="3" t="s">
        <v>499</v>
      </c>
      <c r="C30" s="1" t="str">
        <f t="shared" si="0"/>
        <v>016203</v>
      </c>
      <c r="D30" s="3" t="s">
        <v>333</v>
      </c>
      <c r="E30" s="3" t="s">
        <v>372</v>
      </c>
      <c r="F30" s="4" t="s">
        <v>451</v>
      </c>
      <c r="G30" s="4" t="s">
        <v>13</v>
      </c>
      <c r="H30" s="2"/>
      <c r="I30" s="26">
        <v>5</v>
      </c>
      <c r="J30" s="27">
        <v>8.5</v>
      </c>
      <c r="K30" s="28">
        <v>4.5</v>
      </c>
      <c r="L30" s="29"/>
      <c r="M30" s="29"/>
      <c r="N30" s="29"/>
      <c r="O30" s="30">
        <v>7.5</v>
      </c>
      <c r="P30" s="30">
        <v>9</v>
      </c>
      <c r="Q30" s="30">
        <v>6.5</v>
      </c>
      <c r="R30" s="14">
        <f t="shared" si="1"/>
        <v>7.666666666666667</v>
      </c>
      <c r="S30" s="14">
        <f t="shared" si="2"/>
        <v>5</v>
      </c>
      <c r="T30" s="14">
        <f t="shared" si="3"/>
        <v>9.5</v>
      </c>
      <c r="U30" s="14">
        <f t="shared" si="4"/>
        <v>5</v>
      </c>
      <c r="V30" s="14">
        <f t="shared" si="5"/>
        <v>25</v>
      </c>
      <c r="W30" s="14">
        <f t="shared" si="6"/>
        <v>18</v>
      </c>
      <c r="X30" s="22">
        <f t="shared" si="7"/>
        <v>25</v>
      </c>
      <c r="Y30" s="37">
        <v>9.3000000000000007</v>
      </c>
      <c r="Z30" s="17"/>
      <c r="AA30" s="15">
        <v>0.25</v>
      </c>
      <c r="AB30" s="16">
        <f t="shared" si="8"/>
        <v>7.5316666666666681</v>
      </c>
    </row>
    <row r="31" spans="1:28" ht="15.75" x14ac:dyDescent="0.25">
      <c r="A31" s="13">
        <v>201</v>
      </c>
      <c r="B31" s="3" t="s">
        <v>500</v>
      </c>
      <c r="C31" s="1" t="str">
        <f t="shared" si="0"/>
        <v>016204</v>
      </c>
      <c r="D31" s="3" t="s">
        <v>180</v>
      </c>
      <c r="E31" s="3" t="s">
        <v>372</v>
      </c>
      <c r="F31" s="4" t="s">
        <v>451</v>
      </c>
      <c r="G31" s="4" t="s">
        <v>13</v>
      </c>
      <c r="H31" s="2"/>
      <c r="I31" s="26">
        <v>4</v>
      </c>
      <c r="J31" s="27">
        <v>7.75</v>
      </c>
      <c r="K31" s="28">
        <v>3</v>
      </c>
      <c r="L31" s="29"/>
      <c r="M31" s="29"/>
      <c r="N31" s="29"/>
      <c r="O31" s="30">
        <v>4</v>
      </c>
      <c r="P31" s="30">
        <v>9</v>
      </c>
      <c r="Q31" s="30">
        <v>5</v>
      </c>
      <c r="R31" s="14">
        <f t="shared" si="1"/>
        <v>6</v>
      </c>
      <c r="S31" s="14">
        <f t="shared" si="2"/>
        <v>4</v>
      </c>
      <c r="T31" s="14">
        <f t="shared" si="3"/>
        <v>7</v>
      </c>
      <c r="U31" s="14">
        <f t="shared" si="4"/>
        <v>4</v>
      </c>
      <c r="V31" s="14">
        <f t="shared" si="5"/>
        <v>20.75</v>
      </c>
      <c r="W31" s="14">
        <f t="shared" si="6"/>
        <v>14.75</v>
      </c>
      <c r="X31" s="22">
        <f t="shared" si="7"/>
        <v>20.75</v>
      </c>
      <c r="Y31" s="37">
        <v>9.3000000000000007</v>
      </c>
      <c r="Z31" s="17"/>
      <c r="AA31" s="15">
        <v>0.25</v>
      </c>
      <c r="AB31" s="16">
        <f t="shared" si="8"/>
        <v>6.6712500000000006</v>
      </c>
    </row>
    <row r="32" spans="1:28" ht="15.75" x14ac:dyDescent="0.25">
      <c r="A32" s="13">
        <v>202</v>
      </c>
      <c r="B32" s="3" t="s">
        <v>501</v>
      </c>
      <c r="C32" s="1" t="str">
        <f t="shared" si="0"/>
        <v>016205</v>
      </c>
      <c r="D32" s="3" t="s">
        <v>502</v>
      </c>
      <c r="E32" s="3" t="s">
        <v>372</v>
      </c>
      <c r="F32" s="4" t="s">
        <v>451</v>
      </c>
      <c r="G32" s="4" t="s">
        <v>13</v>
      </c>
      <c r="H32" s="2"/>
      <c r="I32" s="26">
        <v>5.5</v>
      </c>
      <c r="J32" s="27">
        <v>7</v>
      </c>
      <c r="K32" s="28">
        <v>6</v>
      </c>
      <c r="L32" s="29"/>
      <c r="M32" s="29"/>
      <c r="N32" s="29"/>
      <c r="O32" s="30">
        <v>5</v>
      </c>
      <c r="P32" s="30">
        <v>5</v>
      </c>
      <c r="Q32" s="30">
        <v>6</v>
      </c>
      <c r="R32" s="14">
        <f t="shared" si="1"/>
        <v>5.333333333333333</v>
      </c>
      <c r="S32" s="14">
        <f t="shared" si="2"/>
        <v>5.5</v>
      </c>
      <c r="T32" s="14">
        <f t="shared" si="3"/>
        <v>11.5</v>
      </c>
      <c r="U32" s="14">
        <f t="shared" si="4"/>
        <v>5.5</v>
      </c>
      <c r="V32" s="14">
        <f t="shared" si="5"/>
        <v>17</v>
      </c>
      <c r="W32" s="14">
        <f t="shared" si="6"/>
        <v>18.5</v>
      </c>
      <c r="X32" s="22">
        <f t="shared" si="7"/>
        <v>18.5</v>
      </c>
      <c r="Y32" s="37">
        <v>7.8</v>
      </c>
      <c r="Z32" s="15">
        <v>1.5</v>
      </c>
      <c r="AA32" s="15">
        <v>0.25</v>
      </c>
      <c r="AB32" s="16">
        <f t="shared" si="8"/>
        <v>7.0233333333333317</v>
      </c>
    </row>
    <row r="33" spans="1:28" ht="15.75" x14ac:dyDescent="0.25">
      <c r="A33" s="13">
        <v>203</v>
      </c>
      <c r="B33" s="3" t="s">
        <v>503</v>
      </c>
      <c r="C33" s="1" t="str">
        <f t="shared" si="0"/>
        <v>016206</v>
      </c>
      <c r="D33" s="3" t="s">
        <v>504</v>
      </c>
      <c r="E33" s="3" t="s">
        <v>372</v>
      </c>
      <c r="F33" s="4" t="s">
        <v>451</v>
      </c>
      <c r="G33" s="4" t="s">
        <v>13</v>
      </c>
      <c r="H33" s="2"/>
      <c r="I33" s="26">
        <v>6.5</v>
      </c>
      <c r="J33" s="27">
        <v>8.5</v>
      </c>
      <c r="K33" s="28">
        <v>5</v>
      </c>
      <c r="L33" s="29"/>
      <c r="M33" s="29"/>
      <c r="N33" s="29"/>
      <c r="O33" s="30">
        <v>6.5</v>
      </c>
      <c r="P33" s="30">
        <v>8.5</v>
      </c>
      <c r="Q33" s="30">
        <v>5</v>
      </c>
      <c r="R33" s="14">
        <f t="shared" si="1"/>
        <v>6.666666666666667</v>
      </c>
      <c r="S33" s="14">
        <f t="shared" si="2"/>
        <v>6.5</v>
      </c>
      <c r="T33" s="14">
        <f t="shared" si="3"/>
        <v>11.5</v>
      </c>
      <c r="U33" s="14">
        <f t="shared" si="4"/>
        <v>6.5</v>
      </c>
      <c r="V33" s="14">
        <f t="shared" si="5"/>
        <v>23.5</v>
      </c>
      <c r="W33" s="14">
        <f t="shared" si="6"/>
        <v>20</v>
      </c>
      <c r="X33" s="22">
        <f t="shared" si="7"/>
        <v>23.5</v>
      </c>
      <c r="Y33" s="37">
        <v>8</v>
      </c>
      <c r="Z33" s="15">
        <v>2</v>
      </c>
      <c r="AA33" s="15">
        <v>0.25</v>
      </c>
      <c r="AB33" s="16">
        <f t="shared" si="8"/>
        <v>7.666666666666667</v>
      </c>
    </row>
    <row r="34" spans="1:28" ht="15.75" x14ac:dyDescent="0.25">
      <c r="A34" s="13">
        <v>204</v>
      </c>
      <c r="B34" s="3" t="s">
        <v>505</v>
      </c>
      <c r="C34" s="1" t="str">
        <f t="shared" si="0"/>
        <v>016236</v>
      </c>
      <c r="D34" s="3" t="s">
        <v>506</v>
      </c>
      <c r="E34" s="3" t="s">
        <v>449</v>
      </c>
      <c r="F34" s="4" t="s">
        <v>451</v>
      </c>
      <c r="G34" s="4" t="s">
        <v>13</v>
      </c>
      <c r="H34" s="2"/>
      <c r="I34" s="26">
        <v>5.5</v>
      </c>
      <c r="J34" s="27">
        <v>6.25</v>
      </c>
      <c r="K34" s="28">
        <v>2.5</v>
      </c>
      <c r="L34" s="29"/>
      <c r="M34" s="29"/>
      <c r="N34" s="29"/>
      <c r="O34" s="30">
        <v>3</v>
      </c>
      <c r="P34" s="30">
        <v>6</v>
      </c>
      <c r="Q34" s="30">
        <v>4.5</v>
      </c>
      <c r="R34" s="14">
        <f t="shared" si="1"/>
        <v>4.5</v>
      </c>
      <c r="S34" s="14">
        <f t="shared" si="2"/>
        <v>5.5</v>
      </c>
      <c r="T34" s="14">
        <f t="shared" si="3"/>
        <v>8</v>
      </c>
      <c r="U34" s="14">
        <f t="shared" si="4"/>
        <v>5.5</v>
      </c>
      <c r="V34" s="14">
        <f t="shared" si="5"/>
        <v>15.25</v>
      </c>
      <c r="W34" s="14">
        <f t="shared" si="6"/>
        <v>14.25</v>
      </c>
      <c r="X34" s="22">
        <f t="shared" si="7"/>
        <v>15.25</v>
      </c>
      <c r="Y34" s="37">
        <v>7.4</v>
      </c>
      <c r="Z34" s="15">
        <v>2</v>
      </c>
      <c r="AA34" s="15">
        <v>0.25</v>
      </c>
      <c r="AB34" s="16">
        <f t="shared" si="8"/>
        <v>6.1012500000000003</v>
      </c>
    </row>
    <row r="35" spans="1:28" ht="15.75" x14ac:dyDescent="0.25">
      <c r="F35" s="49" t="s">
        <v>540</v>
      </c>
      <c r="G35" s="49"/>
      <c r="H35" s="49"/>
      <c r="I35" s="19">
        <f t="shared" ref="I35:Q35" si="9">SUM(I7:I34)/COUNTA(I7:I34)</f>
        <v>5.9038461538461542</v>
      </c>
      <c r="J35" s="19">
        <f t="shared" si="9"/>
        <v>7.8240740740740744</v>
      </c>
      <c r="K35" s="19">
        <f t="shared" si="9"/>
        <v>4.9038461538461542</v>
      </c>
      <c r="L35" s="19" t="e">
        <f t="shared" si="9"/>
        <v>#DIV/0!</v>
      </c>
      <c r="M35" s="19" t="e">
        <f t="shared" si="9"/>
        <v>#DIV/0!</v>
      </c>
      <c r="N35" s="19" t="e">
        <f t="shared" si="9"/>
        <v>#DIV/0!</v>
      </c>
      <c r="O35" s="19">
        <f t="shared" si="9"/>
        <v>5.2884615384615383</v>
      </c>
      <c r="P35" s="19">
        <f t="shared" si="9"/>
        <v>7.5576923076923075</v>
      </c>
      <c r="Q35" s="19">
        <f t="shared" si="9"/>
        <v>6.3461538461538458</v>
      </c>
      <c r="R35" s="19"/>
      <c r="S35" s="19"/>
      <c r="T35" s="19"/>
      <c r="U35" s="19"/>
      <c r="V35" s="19"/>
      <c r="W35" s="19"/>
      <c r="X35" s="19">
        <f>SUM(X7:X34)/COUNTA(X7:X34)</f>
        <v>20.276785714285715</v>
      </c>
    </row>
  </sheetData>
  <mergeCells count="25">
    <mergeCell ref="A4:H4"/>
    <mergeCell ref="A1:E1"/>
    <mergeCell ref="F1:AB1"/>
    <mergeCell ref="A2:E2"/>
    <mergeCell ref="F2:AB2"/>
    <mergeCell ref="A3:AB3"/>
    <mergeCell ref="A5:A6"/>
    <mergeCell ref="B5:C6"/>
    <mergeCell ref="D5:D6"/>
    <mergeCell ref="E5:E6"/>
    <mergeCell ref="F5:F6"/>
    <mergeCell ref="AA5:AA6"/>
    <mergeCell ref="AB5:AB6"/>
    <mergeCell ref="H5:H6"/>
    <mergeCell ref="I5:I6"/>
    <mergeCell ref="J5:J6"/>
    <mergeCell ref="K5:K6"/>
    <mergeCell ref="L5:N5"/>
    <mergeCell ref="O5:Q5"/>
    <mergeCell ref="F35:H35"/>
    <mergeCell ref="R5:R6"/>
    <mergeCell ref="S5:X5"/>
    <mergeCell ref="Y5:Y6"/>
    <mergeCell ref="Z5:Z6"/>
    <mergeCell ref="G5:G6"/>
  </mergeCells>
  <pageMargins left="0.7" right="0.7" top="0.75" bottom="0.75" header="0.3" footer="0.3"/>
  <pageSetup paperSize="9" scale="6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topLeftCell="A25" workbookViewId="0">
      <selection activeCell="A36" sqref="A36:XFD36"/>
    </sheetView>
  </sheetViews>
  <sheetFormatPr defaultRowHeight="15" x14ac:dyDescent="0.25"/>
  <cols>
    <col min="1" max="1" width="5" style="7" bestFit="1" customWidth="1"/>
    <col min="2" max="2" width="10" style="7" bestFit="1" customWidth="1"/>
    <col min="3" max="3" width="4" style="6" bestFit="1" customWidth="1"/>
    <col min="4" max="4" width="22" style="7" customWidth="1"/>
    <col min="5" max="5" width="8.75" style="7" customWidth="1"/>
    <col min="6" max="6" width="6.625" style="7" bestFit="1" customWidth="1"/>
    <col min="7" max="7" width="5.25" style="7" bestFit="1" customWidth="1"/>
    <col min="8" max="8" width="7.375" style="7" hidden="1" customWidth="1"/>
    <col min="9" max="9" width="6.375" style="8" bestFit="1" customWidth="1"/>
    <col min="10" max="10" width="5.625" style="10" bestFit="1" customWidth="1"/>
    <col min="11" max="11" width="5.375" style="8" bestFit="1" customWidth="1"/>
    <col min="12" max="17" width="4.375" style="8" customWidth="1"/>
    <col min="18" max="23" width="6.25" style="8" customWidth="1"/>
    <col min="24" max="24" width="6.25" style="20" customWidth="1"/>
    <col min="25" max="25" width="6.375" style="8" customWidth="1"/>
    <col min="26" max="26" width="6.125" style="9" customWidth="1"/>
    <col min="27" max="27" width="4.625" style="9" bestFit="1" customWidth="1"/>
    <col min="28" max="28" width="8" style="8" customWidth="1"/>
    <col min="29" max="261" width="9" style="7"/>
    <col min="262" max="262" width="5" style="7" bestFit="1" customWidth="1"/>
    <col min="263" max="263" width="9" style="7"/>
    <col min="264" max="264" width="26.75" style="7" bestFit="1" customWidth="1"/>
    <col min="265" max="267" width="9" style="7"/>
    <col min="268" max="270" width="0" style="7" hidden="1" customWidth="1"/>
    <col min="271" max="517" width="9" style="7"/>
    <col min="518" max="518" width="5" style="7" bestFit="1" customWidth="1"/>
    <col min="519" max="519" width="9" style="7"/>
    <col min="520" max="520" width="26.75" style="7" bestFit="1" customWidth="1"/>
    <col min="521" max="523" width="9" style="7"/>
    <col min="524" max="526" width="0" style="7" hidden="1" customWidth="1"/>
    <col min="527" max="773" width="9" style="7"/>
    <col min="774" max="774" width="5" style="7" bestFit="1" customWidth="1"/>
    <col min="775" max="775" width="9" style="7"/>
    <col min="776" max="776" width="26.75" style="7" bestFit="1" customWidth="1"/>
    <col min="777" max="779" width="9" style="7"/>
    <col min="780" max="782" width="0" style="7" hidden="1" customWidth="1"/>
    <col min="783" max="1029" width="9" style="7"/>
    <col min="1030" max="1030" width="5" style="7" bestFit="1" customWidth="1"/>
    <col min="1031" max="1031" width="9" style="7"/>
    <col min="1032" max="1032" width="26.75" style="7" bestFit="1" customWidth="1"/>
    <col min="1033" max="1035" width="9" style="7"/>
    <col min="1036" max="1038" width="0" style="7" hidden="1" customWidth="1"/>
    <col min="1039" max="1285" width="9" style="7"/>
    <col min="1286" max="1286" width="5" style="7" bestFit="1" customWidth="1"/>
    <col min="1287" max="1287" width="9" style="7"/>
    <col min="1288" max="1288" width="26.75" style="7" bestFit="1" customWidth="1"/>
    <col min="1289" max="1291" width="9" style="7"/>
    <col min="1292" max="1294" width="0" style="7" hidden="1" customWidth="1"/>
    <col min="1295" max="1541" width="9" style="7"/>
    <col min="1542" max="1542" width="5" style="7" bestFit="1" customWidth="1"/>
    <col min="1543" max="1543" width="9" style="7"/>
    <col min="1544" max="1544" width="26.75" style="7" bestFit="1" customWidth="1"/>
    <col min="1545" max="1547" width="9" style="7"/>
    <col min="1548" max="1550" width="0" style="7" hidden="1" customWidth="1"/>
    <col min="1551" max="1797" width="9" style="7"/>
    <col min="1798" max="1798" width="5" style="7" bestFit="1" customWidth="1"/>
    <col min="1799" max="1799" width="9" style="7"/>
    <col min="1800" max="1800" width="26.75" style="7" bestFit="1" customWidth="1"/>
    <col min="1801" max="1803" width="9" style="7"/>
    <col min="1804" max="1806" width="0" style="7" hidden="1" customWidth="1"/>
    <col min="1807" max="2053" width="9" style="7"/>
    <col min="2054" max="2054" width="5" style="7" bestFit="1" customWidth="1"/>
    <col min="2055" max="2055" width="9" style="7"/>
    <col min="2056" max="2056" width="26.75" style="7" bestFit="1" customWidth="1"/>
    <col min="2057" max="2059" width="9" style="7"/>
    <col min="2060" max="2062" width="0" style="7" hidden="1" customWidth="1"/>
    <col min="2063" max="2309" width="9" style="7"/>
    <col min="2310" max="2310" width="5" style="7" bestFit="1" customWidth="1"/>
    <col min="2311" max="2311" width="9" style="7"/>
    <col min="2312" max="2312" width="26.75" style="7" bestFit="1" customWidth="1"/>
    <col min="2313" max="2315" width="9" style="7"/>
    <col min="2316" max="2318" width="0" style="7" hidden="1" customWidth="1"/>
    <col min="2319" max="2565" width="9" style="7"/>
    <col min="2566" max="2566" width="5" style="7" bestFit="1" customWidth="1"/>
    <col min="2567" max="2567" width="9" style="7"/>
    <col min="2568" max="2568" width="26.75" style="7" bestFit="1" customWidth="1"/>
    <col min="2569" max="2571" width="9" style="7"/>
    <col min="2572" max="2574" width="0" style="7" hidden="1" customWidth="1"/>
    <col min="2575" max="2821" width="9" style="7"/>
    <col min="2822" max="2822" width="5" style="7" bestFit="1" customWidth="1"/>
    <col min="2823" max="2823" width="9" style="7"/>
    <col min="2824" max="2824" width="26.75" style="7" bestFit="1" customWidth="1"/>
    <col min="2825" max="2827" width="9" style="7"/>
    <col min="2828" max="2830" width="0" style="7" hidden="1" customWidth="1"/>
    <col min="2831" max="3077" width="9" style="7"/>
    <col min="3078" max="3078" width="5" style="7" bestFit="1" customWidth="1"/>
    <col min="3079" max="3079" width="9" style="7"/>
    <col min="3080" max="3080" width="26.75" style="7" bestFit="1" customWidth="1"/>
    <col min="3081" max="3083" width="9" style="7"/>
    <col min="3084" max="3086" width="0" style="7" hidden="1" customWidth="1"/>
    <col min="3087" max="3333" width="9" style="7"/>
    <col min="3334" max="3334" width="5" style="7" bestFit="1" customWidth="1"/>
    <col min="3335" max="3335" width="9" style="7"/>
    <col min="3336" max="3336" width="26.75" style="7" bestFit="1" customWidth="1"/>
    <col min="3337" max="3339" width="9" style="7"/>
    <col min="3340" max="3342" width="0" style="7" hidden="1" customWidth="1"/>
    <col min="3343" max="3589" width="9" style="7"/>
    <col min="3590" max="3590" width="5" style="7" bestFit="1" customWidth="1"/>
    <col min="3591" max="3591" width="9" style="7"/>
    <col min="3592" max="3592" width="26.75" style="7" bestFit="1" customWidth="1"/>
    <col min="3593" max="3595" width="9" style="7"/>
    <col min="3596" max="3598" width="0" style="7" hidden="1" customWidth="1"/>
    <col min="3599" max="3845" width="9" style="7"/>
    <col min="3846" max="3846" width="5" style="7" bestFit="1" customWidth="1"/>
    <col min="3847" max="3847" width="9" style="7"/>
    <col min="3848" max="3848" width="26.75" style="7" bestFit="1" customWidth="1"/>
    <col min="3849" max="3851" width="9" style="7"/>
    <col min="3852" max="3854" width="0" style="7" hidden="1" customWidth="1"/>
    <col min="3855" max="4101" width="9" style="7"/>
    <col min="4102" max="4102" width="5" style="7" bestFit="1" customWidth="1"/>
    <col min="4103" max="4103" width="9" style="7"/>
    <col min="4104" max="4104" width="26.75" style="7" bestFit="1" customWidth="1"/>
    <col min="4105" max="4107" width="9" style="7"/>
    <col min="4108" max="4110" width="0" style="7" hidden="1" customWidth="1"/>
    <col min="4111" max="4357" width="9" style="7"/>
    <col min="4358" max="4358" width="5" style="7" bestFit="1" customWidth="1"/>
    <col min="4359" max="4359" width="9" style="7"/>
    <col min="4360" max="4360" width="26.75" style="7" bestFit="1" customWidth="1"/>
    <col min="4361" max="4363" width="9" style="7"/>
    <col min="4364" max="4366" width="0" style="7" hidden="1" customWidth="1"/>
    <col min="4367" max="4613" width="9" style="7"/>
    <col min="4614" max="4614" width="5" style="7" bestFit="1" customWidth="1"/>
    <col min="4615" max="4615" width="9" style="7"/>
    <col min="4616" max="4616" width="26.75" style="7" bestFit="1" customWidth="1"/>
    <col min="4617" max="4619" width="9" style="7"/>
    <col min="4620" max="4622" width="0" style="7" hidden="1" customWidth="1"/>
    <col min="4623" max="4869" width="9" style="7"/>
    <col min="4870" max="4870" width="5" style="7" bestFit="1" customWidth="1"/>
    <col min="4871" max="4871" width="9" style="7"/>
    <col min="4872" max="4872" width="26.75" style="7" bestFit="1" customWidth="1"/>
    <col min="4873" max="4875" width="9" style="7"/>
    <col min="4876" max="4878" width="0" style="7" hidden="1" customWidth="1"/>
    <col min="4879" max="5125" width="9" style="7"/>
    <col min="5126" max="5126" width="5" style="7" bestFit="1" customWidth="1"/>
    <col min="5127" max="5127" width="9" style="7"/>
    <col min="5128" max="5128" width="26.75" style="7" bestFit="1" customWidth="1"/>
    <col min="5129" max="5131" width="9" style="7"/>
    <col min="5132" max="5134" width="0" style="7" hidden="1" customWidth="1"/>
    <col min="5135" max="5381" width="9" style="7"/>
    <col min="5382" max="5382" width="5" style="7" bestFit="1" customWidth="1"/>
    <col min="5383" max="5383" width="9" style="7"/>
    <col min="5384" max="5384" width="26.75" style="7" bestFit="1" customWidth="1"/>
    <col min="5385" max="5387" width="9" style="7"/>
    <col min="5388" max="5390" width="0" style="7" hidden="1" customWidth="1"/>
    <col min="5391" max="5637" width="9" style="7"/>
    <col min="5638" max="5638" width="5" style="7" bestFit="1" customWidth="1"/>
    <col min="5639" max="5639" width="9" style="7"/>
    <col min="5640" max="5640" width="26.75" style="7" bestFit="1" customWidth="1"/>
    <col min="5641" max="5643" width="9" style="7"/>
    <col min="5644" max="5646" width="0" style="7" hidden="1" customWidth="1"/>
    <col min="5647" max="5893" width="9" style="7"/>
    <col min="5894" max="5894" width="5" style="7" bestFit="1" customWidth="1"/>
    <col min="5895" max="5895" width="9" style="7"/>
    <col min="5896" max="5896" width="26.75" style="7" bestFit="1" customWidth="1"/>
    <col min="5897" max="5899" width="9" style="7"/>
    <col min="5900" max="5902" width="0" style="7" hidden="1" customWidth="1"/>
    <col min="5903" max="6149" width="9" style="7"/>
    <col min="6150" max="6150" width="5" style="7" bestFit="1" customWidth="1"/>
    <col min="6151" max="6151" width="9" style="7"/>
    <col min="6152" max="6152" width="26.75" style="7" bestFit="1" customWidth="1"/>
    <col min="6153" max="6155" width="9" style="7"/>
    <col min="6156" max="6158" width="0" style="7" hidden="1" customWidth="1"/>
    <col min="6159" max="6405" width="9" style="7"/>
    <col min="6406" max="6406" width="5" style="7" bestFit="1" customWidth="1"/>
    <col min="6407" max="6407" width="9" style="7"/>
    <col min="6408" max="6408" width="26.75" style="7" bestFit="1" customWidth="1"/>
    <col min="6409" max="6411" width="9" style="7"/>
    <col min="6412" max="6414" width="0" style="7" hidden="1" customWidth="1"/>
    <col min="6415" max="6661" width="9" style="7"/>
    <col min="6662" max="6662" width="5" style="7" bestFit="1" customWidth="1"/>
    <col min="6663" max="6663" width="9" style="7"/>
    <col min="6664" max="6664" width="26.75" style="7" bestFit="1" customWidth="1"/>
    <col min="6665" max="6667" width="9" style="7"/>
    <col min="6668" max="6670" width="0" style="7" hidden="1" customWidth="1"/>
    <col min="6671" max="6917" width="9" style="7"/>
    <col min="6918" max="6918" width="5" style="7" bestFit="1" customWidth="1"/>
    <col min="6919" max="6919" width="9" style="7"/>
    <col min="6920" max="6920" width="26.75" style="7" bestFit="1" customWidth="1"/>
    <col min="6921" max="6923" width="9" style="7"/>
    <col min="6924" max="6926" width="0" style="7" hidden="1" customWidth="1"/>
    <col min="6927" max="7173" width="9" style="7"/>
    <col min="7174" max="7174" width="5" style="7" bestFit="1" customWidth="1"/>
    <col min="7175" max="7175" width="9" style="7"/>
    <col min="7176" max="7176" width="26.75" style="7" bestFit="1" customWidth="1"/>
    <col min="7177" max="7179" width="9" style="7"/>
    <col min="7180" max="7182" width="0" style="7" hidden="1" customWidth="1"/>
    <col min="7183" max="7429" width="9" style="7"/>
    <col min="7430" max="7430" width="5" style="7" bestFit="1" customWidth="1"/>
    <col min="7431" max="7431" width="9" style="7"/>
    <col min="7432" max="7432" width="26.75" style="7" bestFit="1" customWidth="1"/>
    <col min="7433" max="7435" width="9" style="7"/>
    <col min="7436" max="7438" width="0" style="7" hidden="1" customWidth="1"/>
    <col min="7439" max="7685" width="9" style="7"/>
    <col min="7686" max="7686" width="5" style="7" bestFit="1" customWidth="1"/>
    <col min="7687" max="7687" width="9" style="7"/>
    <col min="7688" max="7688" width="26.75" style="7" bestFit="1" customWidth="1"/>
    <col min="7689" max="7691" width="9" style="7"/>
    <col min="7692" max="7694" width="0" style="7" hidden="1" customWidth="1"/>
    <col min="7695" max="7941" width="9" style="7"/>
    <col min="7942" max="7942" width="5" style="7" bestFit="1" customWidth="1"/>
    <col min="7943" max="7943" width="9" style="7"/>
    <col min="7944" max="7944" width="26.75" style="7" bestFit="1" customWidth="1"/>
    <col min="7945" max="7947" width="9" style="7"/>
    <col min="7948" max="7950" width="0" style="7" hidden="1" customWidth="1"/>
    <col min="7951" max="8197" width="9" style="7"/>
    <col min="8198" max="8198" width="5" style="7" bestFit="1" customWidth="1"/>
    <col min="8199" max="8199" width="9" style="7"/>
    <col min="8200" max="8200" width="26.75" style="7" bestFit="1" customWidth="1"/>
    <col min="8201" max="8203" width="9" style="7"/>
    <col min="8204" max="8206" width="0" style="7" hidden="1" customWidth="1"/>
    <col min="8207" max="8453" width="9" style="7"/>
    <col min="8454" max="8454" width="5" style="7" bestFit="1" customWidth="1"/>
    <col min="8455" max="8455" width="9" style="7"/>
    <col min="8456" max="8456" width="26.75" style="7" bestFit="1" customWidth="1"/>
    <col min="8457" max="8459" width="9" style="7"/>
    <col min="8460" max="8462" width="0" style="7" hidden="1" customWidth="1"/>
    <col min="8463" max="8709" width="9" style="7"/>
    <col min="8710" max="8710" width="5" style="7" bestFit="1" customWidth="1"/>
    <col min="8711" max="8711" width="9" style="7"/>
    <col min="8712" max="8712" width="26.75" style="7" bestFit="1" customWidth="1"/>
    <col min="8713" max="8715" width="9" style="7"/>
    <col min="8716" max="8718" width="0" style="7" hidden="1" customWidth="1"/>
    <col min="8719" max="8965" width="9" style="7"/>
    <col min="8966" max="8966" width="5" style="7" bestFit="1" customWidth="1"/>
    <col min="8967" max="8967" width="9" style="7"/>
    <col min="8968" max="8968" width="26.75" style="7" bestFit="1" customWidth="1"/>
    <col min="8969" max="8971" width="9" style="7"/>
    <col min="8972" max="8974" width="0" style="7" hidden="1" customWidth="1"/>
    <col min="8975" max="9221" width="9" style="7"/>
    <col min="9222" max="9222" width="5" style="7" bestFit="1" customWidth="1"/>
    <col min="9223" max="9223" width="9" style="7"/>
    <col min="9224" max="9224" width="26.75" style="7" bestFit="1" customWidth="1"/>
    <col min="9225" max="9227" width="9" style="7"/>
    <col min="9228" max="9230" width="0" style="7" hidden="1" customWidth="1"/>
    <col min="9231" max="9477" width="9" style="7"/>
    <col min="9478" max="9478" width="5" style="7" bestFit="1" customWidth="1"/>
    <col min="9479" max="9479" width="9" style="7"/>
    <col min="9480" max="9480" width="26.75" style="7" bestFit="1" customWidth="1"/>
    <col min="9481" max="9483" width="9" style="7"/>
    <col min="9484" max="9486" width="0" style="7" hidden="1" customWidth="1"/>
    <col min="9487" max="9733" width="9" style="7"/>
    <col min="9734" max="9734" width="5" style="7" bestFit="1" customWidth="1"/>
    <col min="9735" max="9735" width="9" style="7"/>
    <col min="9736" max="9736" width="26.75" style="7" bestFit="1" customWidth="1"/>
    <col min="9737" max="9739" width="9" style="7"/>
    <col min="9740" max="9742" width="0" style="7" hidden="1" customWidth="1"/>
    <col min="9743" max="9989" width="9" style="7"/>
    <col min="9990" max="9990" width="5" style="7" bestFit="1" customWidth="1"/>
    <col min="9991" max="9991" width="9" style="7"/>
    <col min="9992" max="9992" width="26.75" style="7" bestFit="1" customWidth="1"/>
    <col min="9993" max="9995" width="9" style="7"/>
    <col min="9996" max="9998" width="0" style="7" hidden="1" customWidth="1"/>
    <col min="9999" max="10245" width="9" style="7"/>
    <col min="10246" max="10246" width="5" style="7" bestFit="1" customWidth="1"/>
    <col min="10247" max="10247" width="9" style="7"/>
    <col min="10248" max="10248" width="26.75" style="7" bestFit="1" customWidth="1"/>
    <col min="10249" max="10251" width="9" style="7"/>
    <col min="10252" max="10254" width="0" style="7" hidden="1" customWidth="1"/>
    <col min="10255" max="10501" width="9" style="7"/>
    <col min="10502" max="10502" width="5" style="7" bestFit="1" customWidth="1"/>
    <col min="10503" max="10503" width="9" style="7"/>
    <col min="10504" max="10504" width="26.75" style="7" bestFit="1" customWidth="1"/>
    <col min="10505" max="10507" width="9" style="7"/>
    <col min="10508" max="10510" width="0" style="7" hidden="1" customWidth="1"/>
    <col min="10511" max="10757" width="9" style="7"/>
    <col min="10758" max="10758" width="5" style="7" bestFit="1" customWidth="1"/>
    <col min="10759" max="10759" width="9" style="7"/>
    <col min="10760" max="10760" width="26.75" style="7" bestFit="1" customWidth="1"/>
    <col min="10761" max="10763" width="9" style="7"/>
    <col min="10764" max="10766" width="0" style="7" hidden="1" customWidth="1"/>
    <col min="10767" max="11013" width="9" style="7"/>
    <col min="11014" max="11014" width="5" style="7" bestFit="1" customWidth="1"/>
    <col min="11015" max="11015" width="9" style="7"/>
    <col min="11016" max="11016" width="26.75" style="7" bestFit="1" customWidth="1"/>
    <col min="11017" max="11019" width="9" style="7"/>
    <col min="11020" max="11022" width="0" style="7" hidden="1" customWidth="1"/>
    <col min="11023" max="11269" width="9" style="7"/>
    <col min="11270" max="11270" width="5" style="7" bestFit="1" customWidth="1"/>
    <col min="11271" max="11271" width="9" style="7"/>
    <col min="11272" max="11272" width="26.75" style="7" bestFit="1" customWidth="1"/>
    <col min="11273" max="11275" width="9" style="7"/>
    <col min="11276" max="11278" width="0" style="7" hidden="1" customWidth="1"/>
    <col min="11279" max="11525" width="9" style="7"/>
    <col min="11526" max="11526" width="5" style="7" bestFit="1" customWidth="1"/>
    <col min="11527" max="11527" width="9" style="7"/>
    <col min="11528" max="11528" width="26.75" style="7" bestFit="1" customWidth="1"/>
    <col min="11529" max="11531" width="9" style="7"/>
    <col min="11532" max="11534" width="0" style="7" hidden="1" customWidth="1"/>
    <col min="11535" max="11781" width="9" style="7"/>
    <col min="11782" max="11782" width="5" style="7" bestFit="1" customWidth="1"/>
    <col min="11783" max="11783" width="9" style="7"/>
    <col min="11784" max="11784" width="26.75" style="7" bestFit="1" customWidth="1"/>
    <col min="11785" max="11787" width="9" style="7"/>
    <col min="11788" max="11790" width="0" style="7" hidden="1" customWidth="1"/>
    <col min="11791" max="12037" width="9" style="7"/>
    <col min="12038" max="12038" width="5" style="7" bestFit="1" customWidth="1"/>
    <col min="12039" max="12039" width="9" style="7"/>
    <col min="12040" max="12040" width="26.75" style="7" bestFit="1" customWidth="1"/>
    <col min="12041" max="12043" width="9" style="7"/>
    <col min="12044" max="12046" width="0" style="7" hidden="1" customWidth="1"/>
    <col min="12047" max="12293" width="9" style="7"/>
    <col min="12294" max="12294" width="5" style="7" bestFit="1" customWidth="1"/>
    <col min="12295" max="12295" width="9" style="7"/>
    <col min="12296" max="12296" width="26.75" style="7" bestFit="1" customWidth="1"/>
    <col min="12297" max="12299" width="9" style="7"/>
    <col min="12300" max="12302" width="0" style="7" hidden="1" customWidth="1"/>
    <col min="12303" max="12549" width="9" style="7"/>
    <col min="12550" max="12550" width="5" style="7" bestFit="1" customWidth="1"/>
    <col min="12551" max="12551" width="9" style="7"/>
    <col min="12552" max="12552" width="26.75" style="7" bestFit="1" customWidth="1"/>
    <col min="12553" max="12555" width="9" style="7"/>
    <col min="12556" max="12558" width="0" style="7" hidden="1" customWidth="1"/>
    <col min="12559" max="12805" width="9" style="7"/>
    <col min="12806" max="12806" width="5" style="7" bestFit="1" customWidth="1"/>
    <col min="12807" max="12807" width="9" style="7"/>
    <col min="12808" max="12808" width="26.75" style="7" bestFit="1" customWidth="1"/>
    <col min="12809" max="12811" width="9" style="7"/>
    <col min="12812" max="12814" width="0" style="7" hidden="1" customWidth="1"/>
    <col min="12815" max="13061" width="9" style="7"/>
    <col min="13062" max="13062" width="5" style="7" bestFit="1" customWidth="1"/>
    <col min="13063" max="13063" width="9" style="7"/>
    <col min="13064" max="13064" width="26.75" style="7" bestFit="1" customWidth="1"/>
    <col min="13065" max="13067" width="9" style="7"/>
    <col min="13068" max="13070" width="0" style="7" hidden="1" customWidth="1"/>
    <col min="13071" max="13317" width="9" style="7"/>
    <col min="13318" max="13318" width="5" style="7" bestFit="1" customWidth="1"/>
    <col min="13319" max="13319" width="9" style="7"/>
    <col min="13320" max="13320" width="26.75" style="7" bestFit="1" customWidth="1"/>
    <col min="13321" max="13323" width="9" style="7"/>
    <col min="13324" max="13326" width="0" style="7" hidden="1" customWidth="1"/>
    <col min="13327" max="13573" width="9" style="7"/>
    <col min="13574" max="13574" width="5" style="7" bestFit="1" customWidth="1"/>
    <col min="13575" max="13575" width="9" style="7"/>
    <col min="13576" max="13576" width="26.75" style="7" bestFit="1" customWidth="1"/>
    <col min="13577" max="13579" width="9" style="7"/>
    <col min="13580" max="13582" width="0" style="7" hidden="1" customWidth="1"/>
    <col min="13583" max="13829" width="9" style="7"/>
    <col min="13830" max="13830" width="5" style="7" bestFit="1" customWidth="1"/>
    <col min="13831" max="13831" width="9" style="7"/>
    <col min="13832" max="13832" width="26.75" style="7" bestFit="1" customWidth="1"/>
    <col min="13833" max="13835" width="9" style="7"/>
    <col min="13836" max="13838" width="0" style="7" hidden="1" customWidth="1"/>
    <col min="13839" max="14085" width="9" style="7"/>
    <col min="14086" max="14086" width="5" style="7" bestFit="1" customWidth="1"/>
    <col min="14087" max="14087" width="9" style="7"/>
    <col min="14088" max="14088" width="26.75" style="7" bestFit="1" customWidth="1"/>
    <col min="14089" max="14091" width="9" style="7"/>
    <col min="14092" max="14094" width="0" style="7" hidden="1" customWidth="1"/>
    <col min="14095" max="14341" width="9" style="7"/>
    <col min="14342" max="14342" width="5" style="7" bestFit="1" customWidth="1"/>
    <col min="14343" max="14343" width="9" style="7"/>
    <col min="14344" max="14344" width="26.75" style="7" bestFit="1" customWidth="1"/>
    <col min="14345" max="14347" width="9" style="7"/>
    <col min="14348" max="14350" width="0" style="7" hidden="1" customWidth="1"/>
    <col min="14351" max="14597" width="9" style="7"/>
    <col min="14598" max="14598" width="5" style="7" bestFit="1" customWidth="1"/>
    <col min="14599" max="14599" width="9" style="7"/>
    <col min="14600" max="14600" width="26.75" style="7" bestFit="1" customWidth="1"/>
    <col min="14601" max="14603" width="9" style="7"/>
    <col min="14604" max="14606" width="0" style="7" hidden="1" customWidth="1"/>
    <col min="14607" max="14853" width="9" style="7"/>
    <col min="14854" max="14854" width="5" style="7" bestFit="1" customWidth="1"/>
    <col min="14855" max="14855" width="9" style="7"/>
    <col min="14856" max="14856" width="26.75" style="7" bestFit="1" customWidth="1"/>
    <col min="14857" max="14859" width="9" style="7"/>
    <col min="14860" max="14862" width="0" style="7" hidden="1" customWidth="1"/>
    <col min="14863" max="15109" width="9" style="7"/>
    <col min="15110" max="15110" width="5" style="7" bestFit="1" customWidth="1"/>
    <col min="15111" max="15111" width="9" style="7"/>
    <col min="15112" max="15112" width="26.75" style="7" bestFit="1" customWidth="1"/>
    <col min="15113" max="15115" width="9" style="7"/>
    <col min="15116" max="15118" width="0" style="7" hidden="1" customWidth="1"/>
    <col min="15119" max="15365" width="9" style="7"/>
    <col min="15366" max="15366" width="5" style="7" bestFit="1" customWidth="1"/>
    <col min="15367" max="15367" width="9" style="7"/>
    <col min="15368" max="15368" width="26.75" style="7" bestFit="1" customWidth="1"/>
    <col min="15369" max="15371" width="9" style="7"/>
    <col min="15372" max="15374" width="0" style="7" hidden="1" customWidth="1"/>
    <col min="15375" max="15621" width="9" style="7"/>
    <col min="15622" max="15622" width="5" style="7" bestFit="1" customWidth="1"/>
    <col min="15623" max="15623" width="9" style="7"/>
    <col min="15624" max="15624" width="26.75" style="7" bestFit="1" customWidth="1"/>
    <col min="15625" max="15627" width="9" style="7"/>
    <col min="15628" max="15630" width="0" style="7" hidden="1" customWidth="1"/>
    <col min="15631" max="15877" width="9" style="7"/>
    <col min="15878" max="15878" width="5" style="7" bestFit="1" customWidth="1"/>
    <col min="15879" max="15879" width="9" style="7"/>
    <col min="15880" max="15880" width="26.75" style="7" bestFit="1" customWidth="1"/>
    <col min="15881" max="15883" width="9" style="7"/>
    <col min="15884" max="15886" width="0" style="7" hidden="1" customWidth="1"/>
    <col min="15887" max="16133" width="9" style="7"/>
    <col min="16134" max="16134" width="5" style="7" bestFit="1" customWidth="1"/>
    <col min="16135" max="16135" width="9" style="7"/>
    <col min="16136" max="16136" width="26.75" style="7" bestFit="1" customWidth="1"/>
    <col min="16137" max="16139" width="9" style="7"/>
    <col min="16140" max="16142" width="0" style="7" hidden="1" customWidth="1"/>
    <col min="16143" max="16383" width="9" style="7"/>
    <col min="16384" max="16384" width="9.125" style="7" customWidth="1"/>
  </cols>
  <sheetData>
    <row r="1" spans="1:28" ht="16.5" x14ac:dyDescent="0.25">
      <c r="A1" s="52" t="s">
        <v>0</v>
      </c>
      <c r="B1" s="52"/>
      <c r="C1" s="52"/>
      <c r="D1" s="52"/>
      <c r="E1" s="52"/>
      <c r="F1" s="54" t="s">
        <v>510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ht="16.5" x14ac:dyDescent="0.25">
      <c r="A2" s="53" t="s">
        <v>1</v>
      </c>
      <c r="B2" s="53"/>
      <c r="C2" s="53"/>
      <c r="D2" s="53"/>
      <c r="E2" s="53"/>
      <c r="F2" s="55" t="s">
        <v>2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ht="27" customHeight="1" x14ac:dyDescent="0.25">
      <c r="A3" s="56" t="s">
        <v>518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x14ac:dyDescent="0.25">
      <c r="A4" s="50"/>
      <c r="B4" s="50"/>
      <c r="C4" s="50"/>
      <c r="D4" s="50"/>
      <c r="E4" s="50"/>
      <c r="F4" s="50"/>
      <c r="G4" s="50"/>
      <c r="H4" s="51"/>
    </row>
    <row r="5" spans="1:28" s="23" customFormat="1" ht="15" customHeight="1" x14ac:dyDescent="0.2">
      <c r="A5" s="63" t="s">
        <v>3</v>
      </c>
      <c r="B5" s="57" t="s">
        <v>4</v>
      </c>
      <c r="C5" s="58"/>
      <c r="D5" s="63" t="s">
        <v>5</v>
      </c>
      <c r="E5" s="63" t="s">
        <v>6</v>
      </c>
      <c r="F5" s="63" t="s">
        <v>7</v>
      </c>
      <c r="G5" s="63" t="s">
        <v>8</v>
      </c>
      <c r="H5" s="65" t="s">
        <v>507</v>
      </c>
      <c r="I5" s="61" t="s">
        <v>511</v>
      </c>
      <c r="J5" s="61" t="s">
        <v>512</v>
      </c>
      <c r="K5" s="61" t="s">
        <v>513</v>
      </c>
      <c r="L5" s="67" t="s">
        <v>508</v>
      </c>
      <c r="M5" s="67"/>
      <c r="N5" s="67"/>
      <c r="O5" s="67" t="s">
        <v>509</v>
      </c>
      <c r="P5" s="67"/>
      <c r="Q5" s="67"/>
      <c r="R5" s="71" t="s">
        <v>521</v>
      </c>
      <c r="S5" s="70" t="s">
        <v>530</v>
      </c>
      <c r="T5" s="70"/>
      <c r="U5" s="70"/>
      <c r="V5" s="70"/>
      <c r="W5" s="70"/>
      <c r="X5" s="70"/>
      <c r="Y5" s="70" t="s">
        <v>532</v>
      </c>
      <c r="Z5" s="70" t="s">
        <v>520</v>
      </c>
      <c r="AA5" s="67" t="s">
        <v>517</v>
      </c>
      <c r="AB5" s="68" t="s">
        <v>519</v>
      </c>
    </row>
    <row r="6" spans="1:28" s="23" customFormat="1" ht="47.25" customHeight="1" x14ac:dyDescent="0.2">
      <c r="A6" s="64"/>
      <c r="B6" s="59"/>
      <c r="C6" s="60"/>
      <c r="D6" s="64"/>
      <c r="E6" s="64"/>
      <c r="F6" s="64"/>
      <c r="G6" s="64"/>
      <c r="H6" s="66"/>
      <c r="I6" s="62"/>
      <c r="J6" s="62"/>
      <c r="K6" s="62"/>
      <c r="L6" s="24" t="s">
        <v>522</v>
      </c>
      <c r="M6" s="24" t="s">
        <v>523</v>
      </c>
      <c r="N6" s="24" t="s">
        <v>524</v>
      </c>
      <c r="O6" s="25" t="s">
        <v>514</v>
      </c>
      <c r="P6" s="25" t="s">
        <v>515</v>
      </c>
      <c r="Q6" s="25" t="s">
        <v>516</v>
      </c>
      <c r="R6" s="72"/>
      <c r="S6" s="25" t="s">
        <v>525</v>
      </c>
      <c r="T6" s="25" t="s">
        <v>526</v>
      </c>
      <c r="U6" s="25" t="s">
        <v>527</v>
      </c>
      <c r="V6" s="25" t="s">
        <v>528</v>
      </c>
      <c r="W6" s="25" t="s">
        <v>529</v>
      </c>
      <c r="X6" s="21" t="s">
        <v>531</v>
      </c>
      <c r="Y6" s="67"/>
      <c r="Z6" s="70"/>
      <c r="AA6" s="67"/>
      <c r="AB6" s="69"/>
    </row>
    <row r="7" spans="1:28" ht="15.75" x14ac:dyDescent="0.25">
      <c r="A7" s="13">
        <v>1</v>
      </c>
      <c r="B7" s="1" t="s">
        <v>14</v>
      </c>
      <c r="C7" s="1" t="str">
        <f t="shared" ref="C7:C35" si="0">0&amp;RIGHT(B7,5)</f>
        <v>016001</v>
      </c>
      <c r="D7" s="1" t="s">
        <v>15</v>
      </c>
      <c r="E7" s="1" t="s">
        <v>11</v>
      </c>
      <c r="F7" s="2" t="s">
        <v>16</v>
      </c>
      <c r="G7" s="2" t="s">
        <v>17</v>
      </c>
      <c r="H7" s="2"/>
      <c r="I7" s="26">
        <v>7</v>
      </c>
      <c r="J7" s="27">
        <v>4.25</v>
      </c>
      <c r="K7" s="28">
        <v>7.5</v>
      </c>
      <c r="L7" s="29">
        <v>7</v>
      </c>
      <c r="M7" s="29">
        <v>5</v>
      </c>
      <c r="N7" s="29">
        <v>4.5</v>
      </c>
      <c r="O7" s="30"/>
      <c r="P7" s="30"/>
      <c r="Q7" s="30"/>
      <c r="R7" s="14">
        <f t="shared" ref="R7:R35" si="1">AVERAGE(L7:Q7)</f>
        <v>5.5</v>
      </c>
      <c r="S7" s="14">
        <f t="shared" ref="S7:S35" si="2">I7+L7+M7</f>
        <v>19</v>
      </c>
      <c r="T7" s="14">
        <f t="shared" ref="T7:T35" si="3">I7+K7+L7</f>
        <v>21.5</v>
      </c>
      <c r="U7" s="14">
        <f t="shared" ref="U7:U35" si="4">I7+M7+N7</f>
        <v>16.5</v>
      </c>
      <c r="V7" s="14">
        <f t="shared" ref="V7:V35" si="5">J7+O7+P7</f>
        <v>4.25</v>
      </c>
      <c r="W7" s="14">
        <f t="shared" ref="W7:W35" si="6">I7+J7+K7</f>
        <v>18.75</v>
      </c>
      <c r="X7" s="22">
        <f t="shared" ref="X7:X35" si="7">MAX(S7:W7)</f>
        <v>21.5</v>
      </c>
      <c r="Y7" s="37">
        <v>8.4</v>
      </c>
      <c r="Z7" s="15">
        <v>2</v>
      </c>
      <c r="AA7" s="15">
        <v>0.25</v>
      </c>
      <c r="AB7" s="16">
        <f t="shared" ref="AB7:AB35" si="8">((((SUM(I7:K7,R7)+Z7)/4)*7)+(Y7*3))/10+AA7</f>
        <v>7.3637500000000005</v>
      </c>
    </row>
    <row r="8" spans="1:28" ht="15.75" x14ac:dyDescent="0.25">
      <c r="A8" s="13">
        <v>2</v>
      </c>
      <c r="B8" s="1" t="s">
        <v>39</v>
      </c>
      <c r="C8" s="1" t="str">
        <f t="shared" si="0"/>
        <v>016003</v>
      </c>
      <c r="D8" s="1" t="s">
        <v>40</v>
      </c>
      <c r="E8" s="1" t="s">
        <v>20</v>
      </c>
      <c r="F8" s="2" t="s">
        <v>16</v>
      </c>
      <c r="G8" s="2" t="s">
        <v>13</v>
      </c>
      <c r="H8" s="2"/>
      <c r="I8" s="26">
        <v>7</v>
      </c>
      <c r="J8" s="27">
        <v>8</v>
      </c>
      <c r="K8" s="28">
        <v>9</v>
      </c>
      <c r="L8" s="29"/>
      <c r="M8" s="29"/>
      <c r="N8" s="29"/>
      <c r="O8" s="30"/>
      <c r="P8" s="30"/>
      <c r="Q8" s="30"/>
      <c r="R8" s="14" t="e">
        <f t="shared" si="1"/>
        <v>#DIV/0!</v>
      </c>
      <c r="S8" s="14">
        <f t="shared" si="2"/>
        <v>7</v>
      </c>
      <c r="T8" s="14">
        <f t="shared" si="3"/>
        <v>16</v>
      </c>
      <c r="U8" s="14">
        <f t="shared" si="4"/>
        <v>7</v>
      </c>
      <c r="V8" s="14">
        <f t="shared" si="5"/>
        <v>8</v>
      </c>
      <c r="W8" s="14">
        <f t="shared" si="6"/>
        <v>24</v>
      </c>
      <c r="X8" s="22">
        <f t="shared" si="7"/>
        <v>24</v>
      </c>
      <c r="Y8" s="37">
        <v>8.1</v>
      </c>
      <c r="Z8" s="15">
        <v>1.5</v>
      </c>
      <c r="AA8" s="15">
        <v>0.25</v>
      </c>
      <c r="AB8" s="16" t="e">
        <f t="shared" si="8"/>
        <v>#DIV/0!</v>
      </c>
    </row>
    <row r="9" spans="1:28" ht="15.75" x14ac:dyDescent="0.25">
      <c r="A9" s="13">
        <v>3</v>
      </c>
      <c r="B9" s="1" t="s">
        <v>41</v>
      </c>
      <c r="C9" s="1" t="str">
        <f t="shared" si="0"/>
        <v>016006</v>
      </c>
      <c r="D9" s="1" t="s">
        <v>42</v>
      </c>
      <c r="E9" s="1" t="s">
        <v>20</v>
      </c>
      <c r="F9" s="2" t="s">
        <v>16</v>
      </c>
      <c r="G9" s="2" t="s">
        <v>13</v>
      </c>
      <c r="H9" s="2"/>
      <c r="I9" s="26"/>
      <c r="J9" s="27"/>
      <c r="K9" s="28"/>
      <c r="L9" s="29"/>
      <c r="M9" s="29"/>
      <c r="N9" s="29"/>
      <c r="O9" s="30"/>
      <c r="P9" s="30"/>
      <c r="Q9" s="30"/>
      <c r="R9" s="14" t="e">
        <f t="shared" si="1"/>
        <v>#DIV/0!</v>
      </c>
      <c r="S9" s="14">
        <f t="shared" si="2"/>
        <v>0</v>
      </c>
      <c r="T9" s="14">
        <f t="shared" si="3"/>
        <v>0</v>
      </c>
      <c r="U9" s="14">
        <f t="shared" si="4"/>
        <v>0</v>
      </c>
      <c r="V9" s="14">
        <f t="shared" si="5"/>
        <v>0</v>
      </c>
      <c r="W9" s="14">
        <f t="shared" si="6"/>
        <v>0</v>
      </c>
      <c r="X9" s="22">
        <f t="shared" si="7"/>
        <v>0</v>
      </c>
      <c r="Y9" s="37">
        <v>9.1999999999999993</v>
      </c>
      <c r="Z9" s="15">
        <v>2</v>
      </c>
      <c r="AA9" s="15">
        <v>0.25</v>
      </c>
      <c r="AB9" s="16" t="e">
        <f t="shared" si="8"/>
        <v>#DIV/0!</v>
      </c>
    </row>
    <row r="10" spans="1:28" ht="15.75" x14ac:dyDescent="0.25">
      <c r="A10" s="13">
        <v>4</v>
      </c>
      <c r="B10" s="1" t="s">
        <v>49</v>
      </c>
      <c r="C10" s="1" t="str">
        <f t="shared" si="0"/>
        <v>016021</v>
      </c>
      <c r="D10" s="1" t="s">
        <v>50</v>
      </c>
      <c r="E10" s="1" t="s">
        <v>51</v>
      </c>
      <c r="F10" s="2" t="s">
        <v>16</v>
      </c>
      <c r="G10" s="2" t="s">
        <v>13</v>
      </c>
      <c r="H10" s="2"/>
      <c r="I10" s="26">
        <v>7</v>
      </c>
      <c r="J10" s="27">
        <v>7</v>
      </c>
      <c r="K10" s="28">
        <v>7.5</v>
      </c>
      <c r="L10" s="29"/>
      <c r="M10" s="29"/>
      <c r="N10" s="29"/>
      <c r="O10" s="30">
        <v>5.5</v>
      </c>
      <c r="P10" s="30">
        <v>6.5</v>
      </c>
      <c r="Q10" s="30">
        <v>7</v>
      </c>
      <c r="R10" s="14">
        <f t="shared" si="1"/>
        <v>6.333333333333333</v>
      </c>
      <c r="S10" s="14">
        <f t="shared" si="2"/>
        <v>7</v>
      </c>
      <c r="T10" s="14">
        <f t="shared" si="3"/>
        <v>14.5</v>
      </c>
      <c r="U10" s="14">
        <f t="shared" si="4"/>
        <v>7</v>
      </c>
      <c r="V10" s="14">
        <f t="shared" si="5"/>
        <v>19</v>
      </c>
      <c r="W10" s="14">
        <f t="shared" si="6"/>
        <v>21.5</v>
      </c>
      <c r="X10" s="22">
        <f t="shared" si="7"/>
        <v>21.5</v>
      </c>
      <c r="Y10" s="37">
        <v>8.1999999999999993</v>
      </c>
      <c r="Z10" s="15">
        <v>2</v>
      </c>
      <c r="AA10" s="15">
        <v>0.25</v>
      </c>
      <c r="AB10" s="16">
        <f t="shared" si="8"/>
        <v>7.9308333333333323</v>
      </c>
    </row>
    <row r="11" spans="1:28" ht="15.75" x14ac:dyDescent="0.25">
      <c r="A11" s="13">
        <v>5</v>
      </c>
      <c r="B11" s="1" t="s">
        <v>69</v>
      </c>
      <c r="C11" s="1" t="str">
        <f t="shared" si="0"/>
        <v>016027</v>
      </c>
      <c r="D11" s="1" t="s">
        <v>70</v>
      </c>
      <c r="E11" s="1" t="s">
        <v>66</v>
      </c>
      <c r="F11" s="2" t="s">
        <v>16</v>
      </c>
      <c r="G11" s="2" t="s">
        <v>13</v>
      </c>
      <c r="H11" s="2"/>
      <c r="I11" s="26">
        <v>7.5</v>
      </c>
      <c r="J11" s="27">
        <v>8.25</v>
      </c>
      <c r="K11" s="28">
        <v>9</v>
      </c>
      <c r="L11" s="29">
        <v>6</v>
      </c>
      <c r="M11" s="29">
        <v>3</v>
      </c>
      <c r="N11" s="29">
        <v>4.5</v>
      </c>
      <c r="O11" s="30"/>
      <c r="P11" s="30"/>
      <c r="Q11" s="30"/>
      <c r="R11" s="14">
        <f t="shared" si="1"/>
        <v>4.5</v>
      </c>
      <c r="S11" s="14">
        <f t="shared" si="2"/>
        <v>16.5</v>
      </c>
      <c r="T11" s="14">
        <f t="shared" si="3"/>
        <v>22.5</v>
      </c>
      <c r="U11" s="14">
        <f t="shared" si="4"/>
        <v>15</v>
      </c>
      <c r="V11" s="14">
        <f t="shared" si="5"/>
        <v>8.25</v>
      </c>
      <c r="W11" s="14">
        <f t="shared" si="6"/>
        <v>24.75</v>
      </c>
      <c r="X11" s="22">
        <f t="shared" si="7"/>
        <v>24.75</v>
      </c>
      <c r="Y11" s="37">
        <v>8.5</v>
      </c>
      <c r="Z11" s="15">
        <v>2</v>
      </c>
      <c r="AA11" s="15">
        <v>0.25</v>
      </c>
      <c r="AB11" s="16">
        <f t="shared" si="8"/>
        <v>8.2687500000000007</v>
      </c>
    </row>
    <row r="12" spans="1:28" ht="15.75" x14ac:dyDescent="0.25">
      <c r="A12" s="13">
        <v>6</v>
      </c>
      <c r="B12" s="1" t="s">
        <v>74</v>
      </c>
      <c r="C12" s="1" t="str">
        <f t="shared" si="0"/>
        <v>016031</v>
      </c>
      <c r="D12" s="1" t="s">
        <v>75</v>
      </c>
      <c r="E12" s="1" t="s">
        <v>73</v>
      </c>
      <c r="F12" s="2" t="s">
        <v>16</v>
      </c>
      <c r="G12" s="2" t="s">
        <v>13</v>
      </c>
      <c r="H12" s="2"/>
      <c r="I12" s="26">
        <v>6.5</v>
      </c>
      <c r="J12" s="27">
        <v>6.75</v>
      </c>
      <c r="K12" s="28">
        <v>9</v>
      </c>
      <c r="L12" s="29"/>
      <c r="M12" s="29"/>
      <c r="N12" s="29"/>
      <c r="O12" s="30">
        <v>4</v>
      </c>
      <c r="P12" s="30">
        <v>7</v>
      </c>
      <c r="Q12" s="30">
        <v>6</v>
      </c>
      <c r="R12" s="14">
        <f t="shared" si="1"/>
        <v>5.666666666666667</v>
      </c>
      <c r="S12" s="14">
        <f t="shared" si="2"/>
        <v>6.5</v>
      </c>
      <c r="T12" s="14">
        <f t="shared" si="3"/>
        <v>15.5</v>
      </c>
      <c r="U12" s="14">
        <f t="shared" si="4"/>
        <v>6.5</v>
      </c>
      <c r="V12" s="14">
        <f t="shared" si="5"/>
        <v>17.75</v>
      </c>
      <c r="W12" s="14">
        <f t="shared" si="6"/>
        <v>22.25</v>
      </c>
      <c r="X12" s="22">
        <f t="shared" si="7"/>
        <v>22.25</v>
      </c>
      <c r="Y12" s="37">
        <v>8</v>
      </c>
      <c r="Z12" s="15">
        <v>2</v>
      </c>
      <c r="AA12" s="15">
        <v>0.25</v>
      </c>
      <c r="AB12" s="16">
        <f t="shared" si="8"/>
        <v>7.885416666666667</v>
      </c>
    </row>
    <row r="13" spans="1:28" ht="15.75" x14ac:dyDescent="0.25">
      <c r="A13" s="13">
        <v>7</v>
      </c>
      <c r="B13" s="1" t="s">
        <v>93</v>
      </c>
      <c r="C13" s="1" t="str">
        <f t="shared" si="0"/>
        <v>016039</v>
      </c>
      <c r="D13" s="1" t="s">
        <v>94</v>
      </c>
      <c r="E13" s="1" t="s">
        <v>92</v>
      </c>
      <c r="F13" s="2" t="s">
        <v>16</v>
      </c>
      <c r="G13" s="2" t="s">
        <v>17</v>
      </c>
      <c r="H13" s="2"/>
      <c r="I13" s="26">
        <v>7</v>
      </c>
      <c r="J13" s="27">
        <v>7.75</v>
      </c>
      <c r="K13" s="28">
        <v>9</v>
      </c>
      <c r="L13" s="29"/>
      <c r="M13" s="29"/>
      <c r="N13" s="29"/>
      <c r="O13" s="30">
        <v>5</v>
      </c>
      <c r="P13" s="30">
        <v>7</v>
      </c>
      <c r="Q13" s="30">
        <v>6.5</v>
      </c>
      <c r="R13" s="14">
        <f t="shared" si="1"/>
        <v>6.166666666666667</v>
      </c>
      <c r="S13" s="14">
        <f t="shared" si="2"/>
        <v>7</v>
      </c>
      <c r="T13" s="14">
        <f t="shared" si="3"/>
        <v>16</v>
      </c>
      <c r="U13" s="14">
        <f t="shared" si="4"/>
        <v>7</v>
      </c>
      <c r="V13" s="14">
        <f t="shared" si="5"/>
        <v>19.75</v>
      </c>
      <c r="W13" s="14">
        <f t="shared" si="6"/>
        <v>23.75</v>
      </c>
      <c r="X13" s="22">
        <f t="shared" si="7"/>
        <v>23.75</v>
      </c>
      <c r="Y13" s="37">
        <v>8</v>
      </c>
      <c r="Z13" s="15">
        <v>2</v>
      </c>
      <c r="AA13" s="15">
        <v>0.25</v>
      </c>
      <c r="AB13" s="16">
        <f t="shared" si="8"/>
        <v>8.2354166666666675</v>
      </c>
    </row>
    <row r="14" spans="1:28" ht="15.75" x14ac:dyDescent="0.25">
      <c r="A14" s="13">
        <v>8</v>
      </c>
      <c r="B14" s="1" t="s">
        <v>110</v>
      </c>
      <c r="C14" s="1" t="str">
        <f t="shared" si="0"/>
        <v>016047</v>
      </c>
      <c r="D14" s="1" t="s">
        <v>111</v>
      </c>
      <c r="E14" s="1" t="s">
        <v>105</v>
      </c>
      <c r="F14" s="2" t="s">
        <v>16</v>
      </c>
      <c r="G14" s="2" t="s">
        <v>13</v>
      </c>
      <c r="H14" s="2"/>
      <c r="I14" s="26">
        <v>6</v>
      </c>
      <c r="J14" s="27">
        <v>7</v>
      </c>
      <c r="K14" s="28">
        <v>8</v>
      </c>
      <c r="L14" s="29"/>
      <c r="M14" s="29"/>
      <c r="N14" s="29"/>
      <c r="O14" s="30">
        <v>2.5</v>
      </c>
      <c r="P14" s="30">
        <v>6.5</v>
      </c>
      <c r="Q14" s="30">
        <v>7</v>
      </c>
      <c r="R14" s="14">
        <f t="shared" si="1"/>
        <v>5.333333333333333</v>
      </c>
      <c r="S14" s="14">
        <f t="shared" si="2"/>
        <v>6</v>
      </c>
      <c r="T14" s="14">
        <f t="shared" si="3"/>
        <v>14</v>
      </c>
      <c r="U14" s="14">
        <f t="shared" si="4"/>
        <v>6</v>
      </c>
      <c r="V14" s="14">
        <f t="shared" si="5"/>
        <v>16</v>
      </c>
      <c r="W14" s="14">
        <f t="shared" si="6"/>
        <v>21</v>
      </c>
      <c r="X14" s="22">
        <f t="shared" si="7"/>
        <v>21</v>
      </c>
      <c r="Y14" s="37">
        <v>8</v>
      </c>
      <c r="Z14" s="15">
        <v>2</v>
      </c>
      <c r="AA14" s="15">
        <v>0.25</v>
      </c>
      <c r="AB14" s="16">
        <f t="shared" si="8"/>
        <v>7.6083333333333325</v>
      </c>
    </row>
    <row r="15" spans="1:28" ht="15.75" x14ac:dyDescent="0.25">
      <c r="A15" s="13">
        <v>9</v>
      </c>
      <c r="B15" s="1" t="s">
        <v>124</v>
      </c>
      <c r="C15" s="1" t="str">
        <f t="shared" si="0"/>
        <v>016057</v>
      </c>
      <c r="D15" s="1" t="s">
        <v>125</v>
      </c>
      <c r="E15" s="1" t="s">
        <v>121</v>
      </c>
      <c r="F15" s="2" t="s">
        <v>16</v>
      </c>
      <c r="G15" s="2" t="s">
        <v>13</v>
      </c>
      <c r="H15" s="2"/>
      <c r="I15" s="26"/>
      <c r="J15" s="27"/>
      <c r="K15" s="28"/>
      <c r="L15" s="29"/>
      <c r="M15" s="29"/>
      <c r="N15" s="29"/>
      <c r="O15" s="30"/>
      <c r="P15" s="30"/>
      <c r="Q15" s="30"/>
      <c r="R15" s="14" t="e">
        <f t="shared" si="1"/>
        <v>#DIV/0!</v>
      </c>
      <c r="S15" s="14">
        <f t="shared" si="2"/>
        <v>0</v>
      </c>
      <c r="T15" s="14">
        <f t="shared" si="3"/>
        <v>0</v>
      </c>
      <c r="U15" s="14">
        <f t="shared" si="4"/>
        <v>0</v>
      </c>
      <c r="V15" s="14">
        <f t="shared" si="5"/>
        <v>0</v>
      </c>
      <c r="W15" s="14">
        <f t="shared" si="6"/>
        <v>0</v>
      </c>
      <c r="X15" s="22">
        <f t="shared" si="7"/>
        <v>0</v>
      </c>
      <c r="Y15" s="37">
        <v>7.6</v>
      </c>
      <c r="Z15" s="15">
        <v>2</v>
      </c>
      <c r="AA15" s="15">
        <v>0.25</v>
      </c>
      <c r="AB15" s="16" t="e">
        <f t="shared" si="8"/>
        <v>#DIV/0!</v>
      </c>
    </row>
    <row r="16" spans="1:28" ht="15.75" x14ac:dyDescent="0.25">
      <c r="A16" s="13">
        <v>10</v>
      </c>
      <c r="B16" s="1" t="s">
        <v>126</v>
      </c>
      <c r="C16" s="1" t="str">
        <f t="shared" si="0"/>
        <v>016058</v>
      </c>
      <c r="D16" s="1" t="s">
        <v>127</v>
      </c>
      <c r="E16" s="1" t="s">
        <v>121</v>
      </c>
      <c r="F16" s="2" t="s">
        <v>16</v>
      </c>
      <c r="G16" s="2" t="s">
        <v>13</v>
      </c>
      <c r="H16" s="2"/>
      <c r="I16" s="26">
        <v>6</v>
      </c>
      <c r="J16" s="27">
        <v>7.25</v>
      </c>
      <c r="K16" s="28">
        <v>8</v>
      </c>
      <c r="L16" s="29"/>
      <c r="M16" s="29"/>
      <c r="N16" s="29"/>
      <c r="O16" s="30">
        <v>4</v>
      </c>
      <c r="P16" s="30">
        <v>6.5</v>
      </c>
      <c r="Q16" s="30">
        <v>7.5</v>
      </c>
      <c r="R16" s="14">
        <f t="shared" si="1"/>
        <v>6</v>
      </c>
      <c r="S16" s="14">
        <f t="shared" si="2"/>
        <v>6</v>
      </c>
      <c r="T16" s="14">
        <f t="shared" si="3"/>
        <v>14</v>
      </c>
      <c r="U16" s="14">
        <f t="shared" si="4"/>
        <v>6</v>
      </c>
      <c r="V16" s="14">
        <f t="shared" si="5"/>
        <v>17.75</v>
      </c>
      <c r="W16" s="14">
        <f t="shared" si="6"/>
        <v>21.25</v>
      </c>
      <c r="X16" s="22">
        <f t="shared" si="7"/>
        <v>21.25</v>
      </c>
      <c r="Y16" s="37">
        <v>7.7</v>
      </c>
      <c r="Z16" s="15">
        <v>2</v>
      </c>
      <c r="AA16" s="15">
        <v>0.25</v>
      </c>
      <c r="AB16" s="16">
        <f t="shared" si="8"/>
        <v>7.6787499999999991</v>
      </c>
    </row>
    <row r="17" spans="1:28" ht="15.75" x14ac:dyDescent="0.25">
      <c r="A17" s="13">
        <v>11</v>
      </c>
      <c r="B17" s="1" t="s">
        <v>141</v>
      </c>
      <c r="C17" s="1" t="str">
        <f t="shared" si="0"/>
        <v>016064</v>
      </c>
      <c r="D17" s="1" t="s">
        <v>142</v>
      </c>
      <c r="E17" s="1" t="s">
        <v>136</v>
      </c>
      <c r="F17" s="2" t="s">
        <v>16</v>
      </c>
      <c r="G17" s="2" t="s">
        <v>13</v>
      </c>
      <c r="H17" s="2"/>
      <c r="I17" s="26">
        <v>7</v>
      </c>
      <c r="J17" s="27">
        <v>4.75</v>
      </c>
      <c r="K17" s="28">
        <v>9.5</v>
      </c>
      <c r="L17" s="29">
        <v>6.5</v>
      </c>
      <c r="M17" s="29">
        <v>3.5</v>
      </c>
      <c r="N17" s="29">
        <v>4.5</v>
      </c>
      <c r="O17" s="30"/>
      <c r="P17" s="30"/>
      <c r="Q17" s="30"/>
      <c r="R17" s="14">
        <f t="shared" si="1"/>
        <v>4.833333333333333</v>
      </c>
      <c r="S17" s="14">
        <f t="shared" si="2"/>
        <v>17</v>
      </c>
      <c r="T17" s="14">
        <f t="shared" si="3"/>
        <v>23</v>
      </c>
      <c r="U17" s="14">
        <f t="shared" si="4"/>
        <v>15</v>
      </c>
      <c r="V17" s="14">
        <f t="shared" si="5"/>
        <v>4.75</v>
      </c>
      <c r="W17" s="14">
        <f t="shared" si="6"/>
        <v>21.25</v>
      </c>
      <c r="X17" s="22">
        <f t="shared" si="7"/>
        <v>23</v>
      </c>
      <c r="Y17" s="37">
        <v>8.4</v>
      </c>
      <c r="Z17" s="15"/>
      <c r="AA17" s="15">
        <v>0.25</v>
      </c>
      <c r="AB17" s="16">
        <f t="shared" si="8"/>
        <v>7.3345833333333328</v>
      </c>
    </row>
    <row r="18" spans="1:28" ht="15.75" x14ac:dyDescent="0.25">
      <c r="A18" s="13">
        <v>12</v>
      </c>
      <c r="B18" s="1" t="s">
        <v>172</v>
      </c>
      <c r="C18" s="1" t="str">
        <f t="shared" si="0"/>
        <v>016079</v>
      </c>
      <c r="D18" s="1" t="s">
        <v>173</v>
      </c>
      <c r="E18" s="1" t="s">
        <v>167</v>
      </c>
      <c r="F18" s="2" t="s">
        <v>16</v>
      </c>
      <c r="G18" s="2" t="s">
        <v>13</v>
      </c>
      <c r="H18" s="2"/>
      <c r="I18" s="26">
        <v>7.5</v>
      </c>
      <c r="J18" s="27">
        <v>7</v>
      </c>
      <c r="K18" s="28">
        <v>7.5</v>
      </c>
      <c r="L18" s="29">
        <v>7.5</v>
      </c>
      <c r="M18" s="29">
        <v>4</v>
      </c>
      <c r="N18" s="29">
        <v>4</v>
      </c>
      <c r="O18" s="30"/>
      <c r="P18" s="30"/>
      <c r="Q18" s="30"/>
      <c r="R18" s="14">
        <f t="shared" si="1"/>
        <v>5.166666666666667</v>
      </c>
      <c r="S18" s="14">
        <f t="shared" si="2"/>
        <v>19</v>
      </c>
      <c r="T18" s="14">
        <f t="shared" si="3"/>
        <v>22.5</v>
      </c>
      <c r="U18" s="14">
        <f t="shared" si="4"/>
        <v>15.5</v>
      </c>
      <c r="V18" s="14">
        <f t="shared" si="5"/>
        <v>7</v>
      </c>
      <c r="W18" s="14">
        <f t="shared" si="6"/>
        <v>22</v>
      </c>
      <c r="X18" s="22">
        <f t="shared" si="7"/>
        <v>22.5</v>
      </c>
      <c r="Y18" s="37">
        <v>8.3000000000000007</v>
      </c>
      <c r="Z18" s="15">
        <v>1.5</v>
      </c>
      <c r="AA18" s="15">
        <v>0.25</v>
      </c>
      <c r="AB18" s="16">
        <f t="shared" si="8"/>
        <v>7.7566666666666677</v>
      </c>
    </row>
    <row r="19" spans="1:28" ht="15.75" x14ac:dyDescent="0.25">
      <c r="A19" s="13">
        <v>13</v>
      </c>
      <c r="B19" s="1" t="s">
        <v>174</v>
      </c>
      <c r="C19" s="1" t="str">
        <f t="shared" si="0"/>
        <v>016085</v>
      </c>
      <c r="D19" s="1" t="s">
        <v>62</v>
      </c>
      <c r="E19" s="1" t="s">
        <v>175</v>
      </c>
      <c r="F19" s="2" t="s">
        <v>16</v>
      </c>
      <c r="G19" s="2" t="s">
        <v>17</v>
      </c>
      <c r="H19" s="2"/>
      <c r="I19" s="26">
        <v>6.5</v>
      </c>
      <c r="J19" s="27">
        <v>5</v>
      </c>
      <c r="K19" s="28">
        <v>6.5</v>
      </c>
      <c r="L19" s="29">
        <v>5.5</v>
      </c>
      <c r="M19" s="29">
        <v>4.5</v>
      </c>
      <c r="N19" s="29">
        <v>5</v>
      </c>
      <c r="O19" s="30"/>
      <c r="P19" s="30"/>
      <c r="Q19" s="30"/>
      <c r="R19" s="14">
        <f t="shared" si="1"/>
        <v>5</v>
      </c>
      <c r="S19" s="14">
        <f t="shared" si="2"/>
        <v>16.5</v>
      </c>
      <c r="T19" s="14">
        <f t="shared" si="3"/>
        <v>18.5</v>
      </c>
      <c r="U19" s="14">
        <f t="shared" si="4"/>
        <v>16</v>
      </c>
      <c r="V19" s="14">
        <f t="shared" si="5"/>
        <v>5</v>
      </c>
      <c r="W19" s="14">
        <f t="shared" si="6"/>
        <v>18</v>
      </c>
      <c r="X19" s="22">
        <f t="shared" si="7"/>
        <v>18.5</v>
      </c>
      <c r="Y19" s="37">
        <v>7.5</v>
      </c>
      <c r="Z19" s="15">
        <v>1.5</v>
      </c>
      <c r="AA19" s="15">
        <v>0.25</v>
      </c>
      <c r="AB19" s="16">
        <f t="shared" si="8"/>
        <v>6.7874999999999996</v>
      </c>
    </row>
    <row r="20" spans="1:28" ht="15.75" x14ac:dyDescent="0.25">
      <c r="A20" s="13">
        <v>14</v>
      </c>
      <c r="B20" s="1" t="s">
        <v>201</v>
      </c>
      <c r="C20" s="1" t="str">
        <f t="shared" si="0"/>
        <v>016095</v>
      </c>
      <c r="D20" s="1" t="s">
        <v>70</v>
      </c>
      <c r="E20" s="1" t="s">
        <v>194</v>
      </c>
      <c r="F20" s="2" t="s">
        <v>16</v>
      </c>
      <c r="G20" s="2" t="s">
        <v>13</v>
      </c>
      <c r="H20" s="2"/>
      <c r="I20" s="26">
        <v>8</v>
      </c>
      <c r="J20" s="27"/>
      <c r="K20" s="28">
        <v>9.5</v>
      </c>
      <c r="L20" s="29"/>
      <c r="M20" s="29"/>
      <c r="N20" s="29"/>
      <c r="O20" s="30">
        <v>5.5</v>
      </c>
      <c r="P20" s="30">
        <v>9</v>
      </c>
      <c r="Q20" s="30">
        <v>8.5</v>
      </c>
      <c r="R20" s="14">
        <f t="shared" si="1"/>
        <v>7.666666666666667</v>
      </c>
      <c r="S20" s="14">
        <f t="shared" si="2"/>
        <v>8</v>
      </c>
      <c r="T20" s="14">
        <f t="shared" si="3"/>
        <v>17.5</v>
      </c>
      <c r="U20" s="14">
        <f t="shared" si="4"/>
        <v>8</v>
      </c>
      <c r="V20" s="14">
        <f t="shared" si="5"/>
        <v>14.5</v>
      </c>
      <c r="W20" s="14">
        <f t="shared" si="6"/>
        <v>17.5</v>
      </c>
      <c r="X20" s="22">
        <f t="shared" si="7"/>
        <v>17.5</v>
      </c>
      <c r="Y20" s="37">
        <v>8.5</v>
      </c>
      <c r="Z20" s="15">
        <v>1.5</v>
      </c>
      <c r="AA20" s="15">
        <v>0.25</v>
      </c>
      <c r="AB20" s="16">
        <f t="shared" si="8"/>
        <v>7.4666666666666668</v>
      </c>
    </row>
    <row r="21" spans="1:28" ht="15.75" x14ac:dyDescent="0.25">
      <c r="A21" s="13">
        <v>15</v>
      </c>
      <c r="B21" s="1" t="s">
        <v>208</v>
      </c>
      <c r="C21" s="1" t="str">
        <f t="shared" si="0"/>
        <v>016104</v>
      </c>
      <c r="D21" s="1" t="s">
        <v>209</v>
      </c>
      <c r="E21" s="1" t="s">
        <v>210</v>
      </c>
      <c r="F21" s="2" t="s">
        <v>16</v>
      </c>
      <c r="G21" s="2" t="s">
        <v>13</v>
      </c>
      <c r="H21" s="2"/>
      <c r="I21" s="26">
        <v>6.5</v>
      </c>
      <c r="J21" s="27">
        <v>6.5</v>
      </c>
      <c r="K21" s="28">
        <v>9</v>
      </c>
      <c r="L21" s="29"/>
      <c r="M21" s="29"/>
      <c r="N21" s="29"/>
      <c r="O21" s="30">
        <v>2.5</v>
      </c>
      <c r="P21" s="30">
        <v>7</v>
      </c>
      <c r="Q21" s="30">
        <v>6</v>
      </c>
      <c r="R21" s="14">
        <f t="shared" si="1"/>
        <v>5.166666666666667</v>
      </c>
      <c r="S21" s="14">
        <f t="shared" si="2"/>
        <v>6.5</v>
      </c>
      <c r="T21" s="14">
        <f t="shared" si="3"/>
        <v>15.5</v>
      </c>
      <c r="U21" s="14">
        <f t="shared" si="4"/>
        <v>6.5</v>
      </c>
      <c r="V21" s="14">
        <f t="shared" si="5"/>
        <v>16</v>
      </c>
      <c r="W21" s="14">
        <f t="shared" si="6"/>
        <v>22</v>
      </c>
      <c r="X21" s="22">
        <f t="shared" si="7"/>
        <v>22</v>
      </c>
      <c r="Y21" s="37">
        <v>7.9</v>
      </c>
      <c r="Z21" s="15">
        <v>2</v>
      </c>
      <c r="AA21" s="15">
        <v>0.25</v>
      </c>
      <c r="AB21" s="16">
        <f t="shared" si="8"/>
        <v>7.7241666666666671</v>
      </c>
    </row>
    <row r="22" spans="1:28" ht="15.75" x14ac:dyDescent="0.25">
      <c r="A22" s="13">
        <v>16</v>
      </c>
      <c r="B22" s="1" t="s">
        <v>211</v>
      </c>
      <c r="C22" s="1" t="str">
        <f t="shared" si="0"/>
        <v>016105</v>
      </c>
      <c r="D22" s="1" t="s">
        <v>212</v>
      </c>
      <c r="E22" s="1" t="s">
        <v>213</v>
      </c>
      <c r="F22" s="2" t="s">
        <v>16</v>
      </c>
      <c r="G22" s="2" t="s">
        <v>13</v>
      </c>
      <c r="H22" s="2"/>
      <c r="I22" s="26">
        <v>5.5</v>
      </c>
      <c r="J22" s="27">
        <v>6.5</v>
      </c>
      <c r="K22" s="28">
        <v>6.5</v>
      </c>
      <c r="L22" s="29"/>
      <c r="M22" s="29"/>
      <c r="N22" s="29"/>
      <c r="O22" s="30">
        <v>4</v>
      </c>
      <c r="P22" s="30">
        <v>6</v>
      </c>
      <c r="Q22" s="30">
        <v>5.5</v>
      </c>
      <c r="R22" s="14">
        <f t="shared" si="1"/>
        <v>5.166666666666667</v>
      </c>
      <c r="S22" s="14">
        <f t="shared" si="2"/>
        <v>5.5</v>
      </c>
      <c r="T22" s="14">
        <f t="shared" si="3"/>
        <v>12</v>
      </c>
      <c r="U22" s="14">
        <f t="shared" si="4"/>
        <v>5.5</v>
      </c>
      <c r="V22" s="14">
        <f t="shared" si="5"/>
        <v>16.5</v>
      </c>
      <c r="W22" s="14">
        <f t="shared" si="6"/>
        <v>18.5</v>
      </c>
      <c r="X22" s="22">
        <f t="shared" si="7"/>
        <v>18.5</v>
      </c>
      <c r="Y22" s="37">
        <v>7.9</v>
      </c>
      <c r="Z22" s="15">
        <v>2</v>
      </c>
      <c r="AA22" s="15">
        <v>0.25</v>
      </c>
      <c r="AB22" s="16">
        <f t="shared" si="8"/>
        <v>7.1116666666666672</v>
      </c>
    </row>
    <row r="23" spans="1:28" ht="15.75" x14ac:dyDescent="0.25">
      <c r="A23" s="13">
        <v>17</v>
      </c>
      <c r="B23" s="1" t="s">
        <v>218</v>
      </c>
      <c r="C23" s="1" t="str">
        <f t="shared" si="0"/>
        <v>016106</v>
      </c>
      <c r="D23" s="1" t="s">
        <v>166</v>
      </c>
      <c r="E23" s="1" t="s">
        <v>216</v>
      </c>
      <c r="F23" s="2" t="s">
        <v>16</v>
      </c>
      <c r="G23" s="2" t="s">
        <v>13</v>
      </c>
      <c r="H23" s="2"/>
      <c r="I23" s="26">
        <v>8.5</v>
      </c>
      <c r="J23" s="27">
        <v>5.5</v>
      </c>
      <c r="K23" s="28">
        <v>9.5</v>
      </c>
      <c r="L23" s="29">
        <v>7</v>
      </c>
      <c r="M23" s="29">
        <v>5</v>
      </c>
      <c r="N23" s="29">
        <v>4</v>
      </c>
      <c r="O23" s="30"/>
      <c r="P23" s="30"/>
      <c r="Q23" s="30"/>
      <c r="R23" s="14">
        <f t="shared" si="1"/>
        <v>5.333333333333333</v>
      </c>
      <c r="S23" s="14">
        <f t="shared" si="2"/>
        <v>20.5</v>
      </c>
      <c r="T23" s="14">
        <f t="shared" si="3"/>
        <v>25</v>
      </c>
      <c r="U23" s="14">
        <f t="shared" si="4"/>
        <v>17.5</v>
      </c>
      <c r="V23" s="14">
        <f t="shared" si="5"/>
        <v>5.5</v>
      </c>
      <c r="W23" s="14">
        <f t="shared" si="6"/>
        <v>23.5</v>
      </c>
      <c r="X23" s="22">
        <f t="shared" si="7"/>
        <v>25</v>
      </c>
      <c r="Y23" s="37">
        <v>8.6999999999999993</v>
      </c>
      <c r="Z23" s="15">
        <v>2</v>
      </c>
      <c r="AA23" s="15">
        <v>0.25</v>
      </c>
      <c r="AB23" s="16">
        <f t="shared" si="8"/>
        <v>8.2558333333333316</v>
      </c>
    </row>
    <row r="24" spans="1:28" ht="15.75" x14ac:dyDescent="0.25">
      <c r="A24" s="13">
        <v>18</v>
      </c>
      <c r="B24" s="1" t="s">
        <v>222</v>
      </c>
      <c r="C24" s="1" t="str">
        <f t="shared" si="0"/>
        <v>016110</v>
      </c>
      <c r="D24" s="1" t="s">
        <v>223</v>
      </c>
      <c r="E24" s="1" t="s">
        <v>221</v>
      </c>
      <c r="F24" s="2" t="s">
        <v>16</v>
      </c>
      <c r="G24" s="2" t="s">
        <v>13</v>
      </c>
      <c r="H24" s="2"/>
      <c r="I24" s="26">
        <v>7</v>
      </c>
      <c r="J24" s="27">
        <v>8.5</v>
      </c>
      <c r="K24" s="28">
        <v>8.5</v>
      </c>
      <c r="L24" s="29">
        <v>7.5</v>
      </c>
      <c r="M24" s="29">
        <v>4.5</v>
      </c>
      <c r="N24" s="29">
        <v>4.5</v>
      </c>
      <c r="O24" s="30"/>
      <c r="P24" s="30"/>
      <c r="Q24" s="30"/>
      <c r="R24" s="14">
        <f t="shared" si="1"/>
        <v>5.5</v>
      </c>
      <c r="S24" s="14">
        <f t="shared" si="2"/>
        <v>19</v>
      </c>
      <c r="T24" s="14">
        <f t="shared" si="3"/>
        <v>23</v>
      </c>
      <c r="U24" s="14">
        <f t="shared" si="4"/>
        <v>16</v>
      </c>
      <c r="V24" s="14">
        <f t="shared" si="5"/>
        <v>8.5</v>
      </c>
      <c r="W24" s="14">
        <f t="shared" si="6"/>
        <v>24</v>
      </c>
      <c r="X24" s="22">
        <f t="shared" si="7"/>
        <v>24</v>
      </c>
      <c r="Y24" s="37">
        <v>8.5</v>
      </c>
      <c r="Z24" s="15">
        <v>2</v>
      </c>
      <c r="AA24" s="15">
        <v>0.25</v>
      </c>
      <c r="AB24" s="16">
        <f t="shared" si="8"/>
        <v>8.3125</v>
      </c>
    </row>
    <row r="25" spans="1:28" ht="15.75" x14ac:dyDescent="0.25">
      <c r="A25" s="13">
        <v>19</v>
      </c>
      <c r="B25" s="1" t="s">
        <v>249</v>
      </c>
      <c r="C25" s="1" t="str">
        <f t="shared" si="0"/>
        <v>016121</v>
      </c>
      <c r="D25" s="1" t="s">
        <v>250</v>
      </c>
      <c r="E25" s="1" t="s">
        <v>244</v>
      </c>
      <c r="F25" s="2" t="s">
        <v>16</v>
      </c>
      <c r="G25" s="2" t="s">
        <v>13</v>
      </c>
      <c r="H25" s="2"/>
      <c r="I25" s="26">
        <v>7.5</v>
      </c>
      <c r="J25" s="27">
        <v>8.75</v>
      </c>
      <c r="K25" s="28">
        <v>8</v>
      </c>
      <c r="L25" s="29">
        <v>8</v>
      </c>
      <c r="M25" s="29">
        <v>5</v>
      </c>
      <c r="N25" s="29">
        <v>4.5</v>
      </c>
      <c r="O25" s="30"/>
      <c r="P25" s="30"/>
      <c r="Q25" s="30"/>
      <c r="R25" s="14">
        <f t="shared" si="1"/>
        <v>5.833333333333333</v>
      </c>
      <c r="S25" s="14">
        <f t="shared" si="2"/>
        <v>20.5</v>
      </c>
      <c r="T25" s="14">
        <f t="shared" si="3"/>
        <v>23.5</v>
      </c>
      <c r="U25" s="14">
        <f t="shared" si="4"/>
        <v>17</v>
      </c>
      <c r="V25" s="14">
        <f t="shared" si="5"/>
        <v>8.75</v>
      </c>
      <c r="W25" s="14">
        <f t="shared" si="6"/>
        <v>24.25</v>
      </c>
      <c r="X25" s="22">
        <f t="shared" si="7"/>
        <v>24.25</v>
      </c>
      <c r="Y25" s="37">
        <v>8.8000000000000007</v>
      </c>
      <c r="Z25" s="15">
        <v>2</v>
      </c>
      <c r="AA25" s="15">
        <v>0.25</v>
      </c>
      <c r="AB25" s="16">
        <f t="shared" si="8"/>
        <v>8.5045833333333327</v>
      </c>
    </row>
    <row r="26" spans="1:28" ht="15.75" x14ac:dyDescent="0.25">
      <c r="A26" s="13">
        <v>20</v>
      </c>
      <c r="B26" s="1" t="s">
        <v>271</v>
      </c>
      <c r="C26" s="1" t="str">
        <f t="shared" si="0"/>
        <v>016133</v>
      </c>
      <c r="D26" s="1" t="s">
        <v>272</v>
      </c>
      <c r="E26" s="1" t="s">
        <v>266</v>
      </c>
      <c r="F26" s="2" t="s">
        <v>16</v>
      </c>
      <c r="G26" s="2" t="s">
        <v>13</v>
      </c>
      <c r="H26" s="2"/>
      <c r="I26" s="26">
        <v>6.5</v>
      </c>
      <c r="J26" s="27">
        <v>7.5</v>
      </c>
      <c r="K26" s="28">
        <v>8</v>
      </c>
      <c r="L26" s="29"/>
      <c r="M26" s="29"/>
      <c r="N26" s="29"/>
      <c r="O26" s="30">
        <v>2.5</v>
      </c>
      <c r="P26" s="30">
        <v>7</v>
      </c>
      <c r="Q26" s="30">
        <v>6.5</v>
      </c>
      <c r="R26" s="14">
        <f t="shared" si="1"/>
        <v>5.333333333333333</v>
      </c>
      <c r="S26" s="14">
        <f t="shared" si="2"/>
        <v>6.5</v>
      </c>
      <c r="T26" s="14">
        <f t="shared" si="3"/>
        <v>14.5</v>
      </c>
      <c r="U26" s="14">
        <f t="shared" si="4"/>
        <v>6.5</v>
      </c>
      <c r="V26" s="14">
        <f t="shared" si="5"/>
        <v>17</v>
      </c>
      <c r="W26" s="14">
        <f t="shared" si="6"/>
        <v>22</v>
      </c>
      <c r="X26" s="22">
        <f t="shared" si="7"/>
        <v>22</v>
      </c>
      <c r="Y26" s="37">
        <v>7.9</v>
      </c>
      <c r="Z26" s="15">
        <v>2</v>
      </c>
      <c r="AA26" s="15">
        <v>0.25</v>
      </c>
      <c r="AB26" s="16">
        <f t="shared" si="8"/>
        <v>7.753333333333333</v>
      </c>
    </row>
    <row r="27" spans="1:28" ht="15.75" x14ac:dyDescent="0.25">
      <c r="A27" s="13">
        <v>21</v>
      </c>
      <c r="B27" s="1" t="s">
        <v>273</v>
      </c>
      <c r="C27" s="1" t="str">
        <f t="shared" si="0"/>
        <v>016134</v>
      </c>
      <c r="D27" s="1" t="s">
        <v>274</v>
      </c>
      <c r="E27" s="1" t="s">
        <v>266</v>
      </c>
      <c r="F27" s="2" t="s">
        <v>16</v>
      </c>
      <c r="G27" s="2" t="s">
        <v>13</v>
      </c>
      <c r="H27" s="2"/>
      <c r="I27" s="26">
        <v>5.5</v>
      </c>
      <c r="J27" s="27">
        <v>6</v>
      </c>
      <c r="K27" s="28">
        <v>8</v>
      </c>
      <c r="L27" s="29"/>
      <c r="M27" s="29"/>
      <c r="N27" s="29"/>
      <c r="O27" s="30">
        <v>5</v>
      </c>
      <c r="P27" s="30">
        <v>7</v>
      </c>
      <c r="Q27" s="30">
        <v>8.5</v>
      </c>
      <c r="R27" s="14">
        <f t="shared" si="1"/>
        <v>6.833333333333333</v>
      </c>
      <c r="S27" s="14">
        <f t="shared" si="2"/>
        <v>5.5</v>
      </c>
      <c r="T27" s="14">
        <f t="shared" si="3"/>
        <v>13.5</v>
      </c>
      <c r="U27" s="14">
        <f t="shared" si="4"/>
        <v>5.5</v>
      </c>
      <c r="V27" s="14">
        <f t="shared" si="5"/>
        <v>18</v>
      </c>
      <c r="W27" s="14">
        <f t="shared" si="6"/>
        <v>19.5</v>
      </c>
      <c r="X27" s="22">
        <f t="shared" si="7"/>
        <v>19.5</v>
      </c>
      <c r="Y27" s="37">
        <v>7.6</v>
      </c>
      <c r="Z27" s="15">
        <v>2</v>
      </c>
      <c r="AA27" s="15">
        <v>0.25</v>
      </c>
      <c r="AB27" s="16">
        <f t="shared" si="8"/>
        <v>7.4883333333333324</v>
      </c>
    </row>
    <row r="28" spans="1:28" ht="15.75" x14ac:dyDescent="0.25">
      <c r="A28" s="13">
        <v>22</v>
      </c>
      <c r="B28" s="1" t="s">
        <v>286</v>
      </c>
      <c r="C28" s="1" t="str">
        <f t="shared" si="0"/>
        <v>016143</v>
      </c>
      <c r="D28" s="1" t="s">
        <v>125</v>
      </c>
      <c r="E28" s="1" t="s">
        <v>285</v>
      </c>
      <c r="F28" s="2" t="s">
        <v>16</v>
      </c>
      <c r="G28" s="2" t="s">
        <v>13</v>
      </c>
      <c r="H28" s="2"/>
      <c r="I28" s="26">
        <v>7.5</v>
      </c>
      <c r="J28" s="27">
        <v>8.75</v>
      </c>
      <c r="K28" s="28">
        <v>8.5</v>
      </c>
      <c r="L28" s="29">
        <v>6.5</v>
      </c>
      <c r="M28" s="29">
        <v>4</v>
      </c>
      <c r="N28" s="29">
        <v>5.5</v>
      </c>
      <c r="O28" s="30"/>
      <c r="P28" s="30"/>
      <c r="Q28" s="30"/>
      <c r="R28" s="14">
        <f t="shared" si="1"/>
        <v>5.333333333333333</v>
      </c>
      <c r="S28" s="14">
        <f t="shared" si="2"/>
        <v>18</v>
      </c>
      <c r="T28" s="14">
        <f t="shared" si="3"/>
        <v>22.5</v>
      </c>
      <c r="U28" s="14">
        <f t="shared" si="4"/>
        <v>17</v>
      </c>
      <c r="V28" s="14">
        <f t="shared" si="5"/>
        <v>8.75</v>
      </c>
      <c r="W28" s="14">
        <f t="shared" si="6"/>
        <v>24.75</v>
      </c>
      <c r="X28" s="22">
        <f t="shared" si="7"/>
        <v>24.75</v>
      </c>
      <c r="Y28" s="37">
        <v>8.6</v>
      </c>
      <c r="Z28" s="15">
        <v>2</v>
      </c>
      <c r="AA28" s="15">
        <v>0.25</v>
      </c>
      <c r="AB28" s="16">
        <f t="shared" si="8"/>
        <v>8.4445833333333322</v>
      </c>
    </row>
    <row r="29" spans="1:28" ht="15.75" x14ac:dyDescent="0.25">
      <c r="A29" s="13">
        <v>23</v>
      </c>
      <c r="B29" s="1" t="s">
        <v>322</v>
      </c>
      <c r="C29" s="1" t="str">
        <f t="shared" si="0"/>
        <v>016165</v>
      </c>
      <c r="D29" s="1" t="s">
        <v>323</v>
      </c>
      <c r="E29" s="1" t="s">
        <v>324</v>
      </c>
      <c r="F29" s="2" t="s">
        <v>16</v>
      </c>
      <c r="G29" s="2" t="s">
        <v>17</v>
      </c>
      <c r="H29" s="2"/>
      <c r="I29" s="26">
        <v>5.5</v>
      </c>
      <c r="J29" s="27">
        <v>6.5</v>
      </c>
      <c r="K29" s="28">
        <v>8</v>
      </c>
      <c r="L29" s="29"/>
      <c r="M29" s="29"/>
      <c r="N29" s="29"/>
      <c r="O29" s="30">
        <v>5</v>
      </c>
      <c r="P29" s="30">
        <v>6.5</v>
      </c>
      <c r="Q29" s="30">
        <v>7</v>
      </c>
      <c r="R29" s="14">
        <f t="shared" si="1"/>
        <v>6.166666666666667</v>
      </c>
      <c r="S29" s="14">
        <f t="shared" si="2"/>
        <v>5.5</v>
      </c>
      <c r="T29" s="14">
        <f t="shared" si="3"/>
        <v>13.5</v>
      </c>
      <c r="U29" s="14">
        <f t="shared" si="4"/>
        <v>5.5</v>
      </c>
      <c r="V29" s="14">
        <f t="shared" si="5"/>
        <v>18</v>
      </c>
      <c r="W29" s="14">
        <f t="shared" si="6"/>
        <v>20</v>
      </c>
      <c r="X29" s="22">
        <f t="shared" si="7"/>
        <v>20</v>
      </c>
      <c r="Y29" s="37">
        <v>7.6</v>
      </c>
      <c r="Z29" s="17"/>
      <c r="AA29" s="15">
        <v>0.25</v>
      </c>
      <c r="AB29" s="16">
        <f t="shared" si="8"/>
        <v>7.1091666666666669</v>
      </c>
    </row>
    <row r="30" spans="1:28" ht="15.75" x14ac:dyDescent="0.25">
      <c r="A30" s="13">
        <v>24</v>
      </c>
      <c r="B30" s="1" t="s">
        <v>332</v>
      </c>
      <c r="C30" s="1" t="str">
        <f t="shared" si="0"/>
        <v>016166</v>
      </c>
      <c r="D30" s="1" t="s">
        <v>333</v>
      </c>
      <c r="E30" s="1" t="s">
        <v>327</v>
      </c>
      <c r="F30" s="2" t="s">
        <v>16</v>
      </c>
      <c r="G30" s="2" t="s">
        <v>13</v>
      </c>
      <c r="H30" s="2"/>
      <c r="I30" s="26"/>
      <c r="J30" s="27">
        <v>8</v>
      </c>
      <c r="K30" s="28"/>
      <c r="L30" s="29"/>
      <c r="M30" s="29"/>
      <c r="N30" s="29"/>
      <c r="O30" s="30">
        <v>3</v>
      </c>
      <c r="P30" s="30">
        <v>6</v>
      </c>
      <c r="Q30" s="30">
        <v>7</v>
      </c>
      <c r="R30" s="14">
        <f t="shared" si="1"/>
        <v>5.333333333333333</v>
      </c>
      <c r="S30" s="14">
        <f t="shared" si="2"/>
        <v>0</v>
      </c>
      <c r="T30" s="14">
        <f t="shared" si="3"/>
        <v>0</v>
      </c>
      <c r="U30" s="14">
        <f t="shared" si="4"/>
        <v>0</v>
      </c>
      <c r="V30" s="14">
        <f t="shared" si="5"/>
        <v>17</v>
      </c>
      <c r="W30" s="14">
        <f t="shared" si="6"/>
        <v>8</v>
      </c>
      <c r="X30" s="22">
        <f t="shared" si="7"/>
        <v>17</v>
      </c>
      <c r="Y30" s="37">
        <v>8</v>
      </c>
      <c r="Z30" s="15">
        <v>2</v>
      </c>
      <c r="AA30" s="15">
        <v>0.25</v>
      </c>
      <c r="AB30" s="16">
        <f t="shared" si="8"/>
        <v>5.333333333333333</v>
      </c>
    </row>
    <row r="31" spans="1:28" ht="15.75" x14ac:dyDescent="0.25">
      <c r="A31" s="13">
        <v>25</v>
      </c>
      <c r="B31" s="1" t="s">
        <v>381</v>
      </c>
      <c r="C31" s="1" t="str">
        <f t="shared" si="0"/>
        <v>016193</v>
      </c>
      <c r="D31" s="1" t="s">
        <v>382</v>
      </c>
      <c r="E31" s="1" t="s">
        <v>372</v>
      </c>
      <c r="F31" s="2" t="s">
        <v>16</v>
      </c>
      <c r="G31" s="2" t="s">
        <v>13</v>
      </c>
      <c r="H31" s="2"/>
      <c r="I31" s="26">
        <v>5</v>
      </c>
      <c r="J31" s="27">
        <v>7.25</v>
      </c>
      <c r="K31" s="28">
        <v>9.5</v>
      </c>
      <c r="L31" s="29"/>
      <c r="M31" s="29"/>
      <c r="N31" s="29"/>
      <c r="O31" s="30">
        <v>4</v>
      </c>
      <c r="P31" s="30">
        <v>7</v>
      </c>
      <c r="Q31" s="30">
        <v>7</v>
      </c>
      <c r="R31" s="14">
        <f t="shared" si="1"/>
        <v>6</v>
      </c>
      <c r="S31" s="14">
        <f t="shared" si="2"/>
        <v>5</v>
      </c>
      <c r="T31" s="14">
        <f t="shared" si="3"/>
        <v>14.5</v>
      </c>
      <c r="U31" s="14">
        <f t="shared" si="4"/>
        <v>5</v>
      </c>
      <c r="V31" s="14">
        <f t="shared" si="5"/>
        <v>18.25</v>
      </c>
      <c r="W31" s="14">
        <f t="shared" si="6"/>
        <v>21.75</v>
      </c>
      <c r="X31" s="22">
        <f t="shared" si="7"/>
        <v>21.75</v>
      </c>
      <c r="Y31" s="37">
        <v>9.1999999999999993</v>
      </c>
      <c r="Z31" s="15">
        <v>2</v>
      </c>
      <c r="AA31" s="15">
        <v>0.25</v>
      </c>
      <c r="AB31" s="16">
        <f t="shared" si="8"/>
        <v>8.2162499999999987</v>
      </c>
    </row>
    <row r="32" spans="1:28" ht="15.75" x14ac:dyDescent="0.25">
      <c r="A32" s="13">
        <v>26</v>
      </c>
      <c r="B32" s="1" t="s">
        <v>383</v>
      </c>
      <c r="C32" s="1" t="str">
        <f t="shared" si="0"/>
        <v>016194</v>
      </c>
      <c r="D32" s="1" t="s">
        <v>173</v>
      </c>
      <c r="E32" s="1" t="s">
        <v>372</v>
      </c>
      <c r="F32" s="2" t="s">
        <v>16</v>
      </c>
      <c r="G32" s="2" t="s">
        <v>13</v>
      </c>
      <c r="H32" s="2"/>
      <c r="I32" s="26">
        <v>7</v>
      </c>
      <c r="J32" s="27">
        <v>9</v>
      </c>
      <c r="K32" s="28">
        <v>8</v>
      </c>
      <c r="L32" s="29"/>
      <c r="M32" s="29"/>
      <c r="N32" s="29"/>
      <c r="O32" s="30">
        <v>3.5</v>
      </c>
      <c r="P32" s="30">
        <v>8.5</v>
      </c>
      <c r="Q32" s="30">
        <v>8</v>
      </c>
      <c r="R32" s="14">
        <f t="shared" si="1"/>
        <v>6.666666666666667</v>
      </c>
      <c r="S32" s="14">
        <f t="shared" si="2"/>
        <v>7</v>
      </c>
      <c r="T32" s="14">
        <f t="shared" si="3"/>
        <v>15</v>
      </c>
      <c r="U32" s="14">
        <f t="shared" si="4"/>
        <v>7</v>
      </c>
      <c r="V32" s="14">
        <f t="shared" si="5"/>
        <v>21</v>
      </c>
      <c r="W32" s="14">
        <f t="shared" si="6"/>
        <v>24</v>
      </c>
      <c r="X32" s="22">
        <f t="shared" si="7"/>
        <v>24</v>
      </c>
      <c r="Y32" s="37">
        <v>8</v>
      </c>
      <c r="Z32" s="15">
        <v>2</v>
      </c>
      <c r="AA32" s="15">
        <v>0.25</v>
      </c>
      <c r="AB32" s="16">
        <f t="shared" si="8"/>
        <v>8.3666666666666671</v>
      </c>
    </row>
    <row r="33" spans="1:28" ht="15.75" x14ac:dyDescent="0.25">
      <c r="A33" s="13">
        <v>27</v>
      </c>
      <c r="B33" s="1" t="s">
        <v>384</v>
      </c>
      <c r="C33" s="1" t="str">
        <f t="shared" si="0"/>
        <v>016209</v>
      </c>
      <c r="D33" s="1" t="s">
        <v>385</v>
      </c>
      <c r="E33" s="1" t="s">
        <v>386</v>
      </c>
      <c r="F33" s="2" t="s">
        <v>16</v>
      </c>
      <c r="G33" s="2" t="s">
        <v>13</v>
      </c>
      <c r="H33" s="2"/>
      <c r="I33" s="26">
        <v>7.5</v>
      </c>
      <c r="J33" s="27">
        <v>5.75</v>
      </c>
      <c r="K33" s="28">
        <v>6.5</v>
      </c>
      <c r="L33" s="29">
        <v>5.5</v>
      </c>
      <c r="M33" s="29">
        <v>2.5</v>
      </c>
      <c r="N33" s="29">
        <v>3</v>
      </c>
      <c r="O33" s="30"/>
      <c r="P33" s="30"/>
      <c r="Q33" s="30"/>
      <c r="R33" s="14">
        <f t="shared" si="1"/>
        <v>3.6666666666666665</v>
      </c>
      <c r="S33" s="14">
        <f t="shared" si="2"/>
        <v>15.5</v>
      </c>
      <c r="T33" s="14">
        <f t="shared" si="3"/>
        <v>19.5</v>
      </c>
      <c r="U33" s="14">
        <f t="shared" si="4"/>
        <v>13</v>
      </c>
      <c r="V33" s="14">
        <f t="shared" si="5"/>
        <v>5.75</v>
      </c>
      <c r="W33" s="14">
        <f t="shared" si="6"/>
        <v>19.75</v>
      </c>
      <c r="X33" s="22">
        <f t="shared" si="7"/>
        <v>19.75</v>
      </c>
      <c r="Y33" s="37">
        <v>7.9</v>
      </c>
      <c r="Z33" s="15">
        <v>2</v>
      </c>
      <c r="AA33" s="15">
        <v>0.25</v>
      </c>
      <c r="AB33" s="16">
        <f t="shared" si="8"/>
        <v>7.0679166666666671</v>
      </c>
    </row>
    <row r="34" spans="1:28" ht="15.75" x14ac:dyDescent="0.25">
      <c r="A34" s="13">
        <v>28</v>
      </c>
      <c r="B34" s="1" t="s">
        <v>425</v>
      </c>
      <c r="C34" s="1" t="str">
        <f t="shared" si="0"/>
        <v>016227</v>
      </c>
      <c r="D34" s="1" t="s">
        <v>426</v>
      </c>
      <c r="E34" s="1" t="s">
        <v>427</v>
      </c>
      <c r="F34" s="2" t="s">
        <v>16</v>
      </c>
      <c r="G34" s="2" t="s">
        <v>13</v>
      </c>
      <c r="H34" s="2"/>
      <c r="I34" s="26">
        <v>5.5</v>
      </c>
      <c r="J34" s="27"/>
      <c r="K34" s="28">
        <v>9.5</v>
      </c>
      <c r="L34" s="29"/>
      <c r="M34" s="29"/>
      <c r="N34" s="29"/>
      <c r="O34" s="30"/>
      <c r="P34" s="30"/>
      <c r="Q34" s="30"/>
      <c r="R34" s="14" t="e">
        <f t="shared" si="1"/>
        <v>#DIV/0!</v>
      </c>
      <c r="S34" s="14">
        <f t="shared" si="2"/>
        <v>5.5</v>
      </c>
      <c r="T34" s="14">
        <f t="shared" si="3"/>
        <v>15</v>
      </c>
      <c r="U34" s="14">
        <f t="shared" si="4"/>
        <v>5.5</v>
      </c>
      <c r="V34" s="14">
        <f t="shared" si="5"/>
        <v>0</v>
      </c>
      <c r="W34" s="14">
        <f t="shared" si="6"/>
        <v>15</v>
      </c>
      <c r="X34" s="22">
        <f t="shared" si="7"/>
        <v>15</v>
      </c>
      <c r="Y34" s="37">
        <v>9.1999999999999993</v>
      </c>
      <c r="Z34" s="15">
        <v>2</v>
      </c>
      <c r="AA34" s="15">
        <v>0.25</v>
      </c>
      <c r="AB34" s="16" t="e">
        <f t="shared" si="8"/>
        <v>#DIV/0!</v>
      </c>
    </row>
    <row r="35" spans="1:28" ht="15.75" x14ac:dyDescent="0.25">
      <c r="A35" s="13">
        <v>29</v>
      </c>
      <c r="B35" s="1" t="s">
        <v>438</v>
      </c>
      <c r="C35" s="1" t="str">
        <f t="shared" si="0"/>
        <v>016233</v>
      </c>
      <c r="D35" s="1" t="s">
        <v>439</v>
      </c>
      <c r="E35" s="1" t="s">
        <v>440</v>
      </c>
      <c r="F35" s="2" t="s">
        <v>16</v>
      </c>
      <c r="G35" s="2" t="s">
        <v>17</v>
      </c>
      <c r="H35" s="2"/>
      <c r="I35" s="26">
        <v>7.5</v>
      </c>
      <c r="J35" s="27">
        <v>7.5</v>
      </c>
      <c r="K35" s="28">
        <v>8</v>
      </c>
      <c r="L35" s="29"/>
      <c r="M35" s="29"/>
      <c r="N35" s="29"/>
      <c r="O35" s="30">
        <v>5</v>
      </c>
      <c r="P35" s="30">
        <v>8</v>
      </c>
      <c r="Q35" s="30">
        <v>6.5</v>
      </c>
      <c r="R35" s="14">
        <f t="shared" si="1"/>
        <v>6.5</v>
      </c>
      <c r="S35" s="14">
        <f t="shared" si="2"/>
        <v>7.5</v>
      </c>
      <c r="T35" s="14">
        <f t="shared" si="3"/>
        <v>15.5</v>
      </c>
      <c r="U35" s="14">
        <f t="shared" si="4"/>
        <v>7.5</v>
      </c>
      <c r="V35" s="14">
        <f t="shared" si="5"/>
        <v>20.5</v>
      </c>
      <c r="W35" s="14">
        <f t="shared" si="6"/>
        <v>23</v>
      </c>
      <c r="X35" s="22">
        <f t="shared" si="7"/>
        <v>23</v>
      </c>
      <c r="Y35" s="37">
        <v>7.8</v>
      </c>
      <c r="Z35" s="15">
        <v>2</v>
      </c>
      <c r="AA35" s="15">
        <v>0.25</v>
      </c>
      <c r="AB35" s="16">
        <f t="shared" si="8"/>
        <v>8.1025000000000009</v>
      </c>
    </row>
    <row r="36" spans="1:28" ht="15.75" x14ac:dyDescent="0.25">
      <c r="F36" s="49" t="s">
        <v>538</v>
      </c>
      <c r="G36" s="49"/>
      <c r="H36" s="49"/>
      <c r="I36" s="19">
        <f t="shared" ref="I36:Q36" si="9">SUM(I7:I35)/COUNTA(I7:I35)</f>
        <v>6.75</v>
      </c>
      <c r="J36" s="19">
        <f t="shared" si="9"/>
        <v>7</v>
      </c>
      <c r="K36" s="19">
        <f t="shared" si="9"/>
        <v>8.2884615384615383</v>
      </c>
      <c r="L36" s="19">
        <f t="shared" si="9"/>
        <v>6.7</v>
      </c>
      <c r="M36" s="19">
        <f t="shared" si="9"/>
        <v>4.0999999999999996</v>
      </c>
      <c r="N36" s="19">
        <f t="shared" si="9"/>
        <v>4.4000000000000004</v>
      </c>
      <c r="O36" s="19">
        <f t="shared" si="9"/>
        <v>4.0666666666666664</v>
      </c>
      <c r="P36" s="19">
        <f t="shared" si="9"/>
        <v>7.0333333333333332</v>
      </c>
      <c r="Q36" s="19">
        <f t="shared" si="9"/>
        <v>6.9666666666666668</v>
      </c>
      <c r="R36" s="19"/>
      <c r="S36" s="19"/>
      <c r="T36" s="19"/>
      <c r="U36" s="19"/>
      <c r="V36" s="19"/>
      <c r="W36" s="19"/>
      <c r="X36" s="19">
        <f>SUM(X7:X35)/COUNTA(X7:X35)</f>
        <v>20.068965517241381</v>
      </c>
    </row>
  </sheetData>
  <mergeCells count="25">
    <mergeCell ref="A4:H4"/>
    <mergeCell ref="A1:E1"/>
    <mergeCell ref="F1:AB1"/>
    <mergeCell ref="A2:E2"/>
    <mergeCell ref="F2:AB2"/>
    <mergeCell ref="A3:AB3"/>
    <mergeCell ref="A5:A6"/>
    <mergeCell ref="B5:C6"/>
    <mergeCell ref="D5:D6"/>
    <mergeCell ref="E5:E6"/>
    <mergeCell ref="F5:F6"/>
    <mergeCell ref="AA5:AA6"/>
    <mergeCell ref="AB5:AB6"/>
    <mergeCell ref="H5:H6"/>
    <mergeCell ref="I5:I6"/>
    <mergeCell ref="J5:J6"/>
    <mergeCell ref="K5:K6"/>
    <mergeCell ref="L5:N5"/>
    <mergeCell ref="O5:Q5"/>
    <mergeCell ref="F36:H36"/>
    <mergeCell ref="R5:R6"/>
    <mergeCell ref="S5:X5"/>
    <mergeCell ref="Y5:Y6"/>
    <mergeCell ref="Z5:Z6"/>
    <mergeCell ref="G5:G6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Sheet1</vt:lpstr>
      <vt:lpstr>12Toan</vt:lpstr>
      <vt:lpstr>12Ly</vt:lpstr>
      <vt:lpstr>12Hoa</vt:lpstr>
      <vt:lpstr>12Si</vt:lpstr>
      <vt:lpstr>12Ti</vt:lpstr>
      <vt:lpstr>12Van</vt:lpstr>
      <vt:lpstr>12Av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My PC</cp:lastModifiedBy>
  <cp:lastPrinted>2019-04-24T07:53:49Z</cp:lastPrinted>
  <dcterms:created xsi:type="dcterms:W3CDTF">2019-02-24T14:01:19Z</dcterms:created>
  <dcterms:modified xsi:type="dcterms:W3CDTF">2019-04-24T07:55:29Z</dcterms:modified>
</cp:coreProperties>
</file>